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trimestres\Septiembre\"/>
    </mc:Choice>
  </mc:AlternateContent>
  <bookViews>
    <workbookView xWindow="0" yWindow="0" windowWidth="28800" windowHeight="13020" firstSheet="11" activeTab="21"/>
  </bookViews>
  <sheets>
    <sheet name="2ES_401 01" sheetId="1" r:id="rId1"/>
    <sheet name="2ES_402 01" sheetId="2" r:id="rId2"/>
    <sheet name="2ES_403 01" sheetId="3" r:id="rId3"/>
    <sheet name="2ES_404 01" sheetId="4" r:id="rId4"/>
    <sheet name="2ES_405 01" sheetId="5" r:id="rId5"/>
    <sheet name="2ES_406 01" sheetId="6" r:id="rId6"/>
    <sheet name="2ES_407 01" sheetId="7" r:id="rId7"/>
    <sheet name="2ES_408 01" sheetId="8" r:id="rId8"/>
    <sheet name="2ES_409 01" sheetId="9" r:id="rId9"/>
    <sheet name="2ES_410 01" sheetId="10" r:id="rId10"/>
    <sheet name="2ES_411 01" sheetId="11" r:id="rId11"/>
    <sheet name="2ES_412 01" sheetId="12" r:id="rId12"/>
    <sheet name="2ES_413 01" sheetId="13" r:id="rId13"/>
    <sheet name="2ES_414 01" sheetId="14" r:id="rId14"/>
    <sheet name="2ES_415 01" sheetId="15" r:id="rId15"/>
    <sheet name="2ES_416 01" sheetId="16" r:id="rId16"/>
    <sheet name="2ES_417 01" sheetId="17" r:id="rId17"/>
    <sheet name="2ES_418 01" sheetId="18" r:id="rId18"/>
    <sheet name="2ES_419 01" sheetId="19" r:id="rId19"/>
    <sheet name="2ES_420 01" sheetId="20" r:id="rId20"/>
    <sheet name="2ES_421 01" sheetId="21" r:id="rId21"/>
    <sheet name="2ES_422 01" sheetId="22" r:id="rId22"/>
  </sheets>
  <externalReferences>
    <externalReference r:id="rId23"/>
    <externalReference r:id="rId24"/>
  </externalReferences>
  <definedNames>
    <definedName name="BuscarV" localSheetId="21">#REF!</definedName>
    <definedName name="BuscarV">#REF!</definedName>
    <definedName name="sumasSI" localSheetId="21">#REF!</definedName>
    <definedName name="sumasSI">#REF!</definedName>
    <definedName name="todo" localSheetId="21">#REF!</definedName>
    <definedName name="tod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2" l="1"/>
  <c r="C7" i="22"/>
  <c r="D7" i="22"/>
  <c r="G7" i="22"/>
  <c r="I7" i="22"/>
  <c r="D8" i="22"/>
  <c r="A3" i="21" l="1"/>
  <c r="C7" i="21"/>
  <c r="D7" i="21"/>
  <c r="G7" i="21"/>
  <c r="I7" i="21"/>
  <c r="D8" i="21"/>
  <c r="A3" i="20"/>
  <c r="C7" i="20"/>
  <c r="D7" i="20"/>
  <c r="G7" i="20"/>
  <c r="I7" i="20"/>
  <c r="D8" i="20"/>
  <c r="A3" i="19"/>
  <c r="C7" i="19"/>
  <c r="D7" i="19"/>
  <c r="G7" i="19"/>
  <c r="I7" i="19"/>
  <c r="D8" i="19"/>
  <c r="A3" i="18"/>
  <c r="C7" i="18"/>
  <c r="D7" i="18"/>
  <c r="G7" i="18"/>
  <c r="I7" i="18"/>
  <c r="D8" i="18"/>
  <c r="A3" i="17"/>
  <c r="C7" i="17"/>
  <c r="D7" i="17"/>
  <c r="G7" i="17"/>
  <c r="I7" i="17"/>
  <c r="D8" i="17"/>
  <c r="A3" i="16"/>
  <c r="C7" i="16"/>
  <c r="D7" i="16"/>
  <c r="G7" i="16"/>
  <c r="I7" i="16"/>
  <c r="D8" i="16"/>
  <c r="A3" i="15"/>
  <c r="C7" i="15"/>
  <c r="D7" i="15"/>
  <c r="G7" i="15"/>
  <c r="I7" i="15"/>
  <c r="D8" i="15"/>
  <c r="A3" i="14"/>
  <c r="C7" i="14"/>
  <c r="D7" i="14"/>
  <c r="G7" i="14"/>
  <c r="I7" i="14"/>
  <c r="D8" i="14"/>
  <c r="A3" i="13"/>
  <c r="C7" i="13"/>
  <c r="D7" i="13"/>
  <c r="G7" i="13"/>
  <c r="I7" i="13"/>
  <c r="D8" i="13"/>
  <c r="A3" i="12"/>
  <c r="C7" i="12"/>
  <c r="D7" i="12"/>
  <c r="G7" i="12"/>
  <c r="I7" i="12"/>
  <c r="D8" i="12"/>
  <c r="A3" i="11"/>
  <c r="C7" i="11"/>
  <c r="D7" i="11"/>
  <c r="G7" i="11"/>
  <c r="I7" i="11"/>
  <c r="D8" i="11"/>
  <c r="A3" i="10"/>
  <c r="C7" i="10"/>
  <c r="D7" i="10"/>
  <c r="G7" i="10"/>
  <c r="I7" i="10"/>
  <c r="D8" i="10"/>
  <c r="A3" i="9"/>
  <c r="C7" i="9"/>
  <c r="D7" i="9"/>
  <c r="G7" i="9"/>
  <c r="I7" i="9"/>
  <c r="D8" i="9"/>
  <c r="A3" i="8"/>
  <c r="C7" i="8"/>
  <c r="D7" i="8"/>
  <c r="G7" i="8"/>
  <c r="I7" i="8"/>
  <c r="D8" i="8"/>
  <c r="A3" i="7"/>
  <c r="C7" i="7"/>
  <c r="D7" i="7"/>
  <c r="G7" i="7"/>
  <c r="I7" i="7"/>
  <c r="D8" i="7"/>
  <c r="A3" i="6"/>
  <c r="C7" i="6"/>
  <c r="D7" i="6"/>
  <c r="G7" i="6"/>
  <c r="I7" i="6"/>
  <c r="D8" i="6"/>
  <c r="A3" i="5"/>
  <c r="C7" i="5"/>
  <c r="D7" i="5"/>
  <c r="G7" i="5"/>
  <c r="I7" i="5"/>
  <c r="D8" i="5"/>
  <c r="A3" i="4"/>
  <c r="C7" i="4"/>
  <c r="D7" i="4"/>
  <c r="G7" i="4"/>
  <c r="I7" i="4"/>
  <c r="D8" i="4"/>
  <c r="A3" i="3"/>
  <c r="C7" i="3"/>
  <c r="D7" i="3"/>
  <c r="G7" i="3"/>
  <c r="I7" i="3"/>
  <c r="D8" i="3"/>
  <c r="A3" i="2"/>
  <c r="C7" i="2"/>
  <c r="D7" i="2"/>
  <c r="G7" i="2"/>
  <c r="I7" i="2"/>
  <c r="D8" i="2"/>
  <c r="A3" i="1"/>
  <c r="C7" i="1"/>
  <c r="D7" i="1"/>
  <c r="G7" i="1"/>
  <c r="I7" i="1"/>
  <c r="D8" i="1"/>
</calcChain>
</file>

<file path=xl/sharedStrings.xml><?xml version="1.0" encoding="utf-8"?>
<sst xmlns="http://schemas.openxmlformats.org/spreadsheetml/2006/main" count="7206" uniqueCount="587">
  <si>
    <t>Otros Recursos de Capital</t>
  </si>
  <si>
    <t>249</t>
  </si>
  <si>
    <t>´2490000000000000000000</t>
  </si>
  <si>
    <t>401</t>
  </si>
  <si>
    <t>Donaciones</t>
  </si>
  <si>
    <t>246</t>
  </si>
  <si>
    <t>´2460000000000000000000</t>
  </si>
  <si>
    <t>Rendimientos por Operaciones Financieras</t>
  </si>
  <si>
    <t>243</t>
  </si>
  <si>
    <t>´2430000000000000000000</t>
  </si>
  <si>
    <t>Recursos del Cr餩to</t>
  </si>
  <si>
    <t>242</t>
  </si>
  <si>
    <t>´2420000000000000000000</t>
  </si>
  <si>
    <t>Venta de Activos</t>
  </si>
  <si>
    <t>24103</t>
  </si>
  <si>
    <t>´2410300000000000000000</t>
  </si>
  <si>
    <t>Recursos Del Balance</t>
  </si>
  <si>
    <t>241</t>
  </si>
  <si>
    <t>´2410000000000000000000</t>
  </si>
  <si>
    <t>RECURSOS DE CAPITAL</t>
  </si>
  <si>
    <t>24</t>
  </si>
  <si>
    <t>´2400000000000000000000</t>
  </si>
  <si>
    <t>TRANSFERENCIAS</t>
  </si>
  <si>
    <t>22</t>
  </si>
  <si>
    <t>´2200000000000000000000</t>
  </si>
  <si>
    <t>Otros Ingresos no Tributarios</t>
  </si>
  <si>
    <t>21299</t>
  </si>
  <si>
    <t>´2129900000000000000000</t>
  </si>
  <si>
    <t>Cuentas por Cobrar Otras Rentas Contractuales</t>
  </si>
  <si>
    <t>212049902</t>
  </si>
  <si>
    <t>´2120499020000000000000</t>
  </si>
  <si>
    <t>Convenios Aportes patronales Sin Situaci򮠤e Fondos</t>
  </si>
  <si>
    <t>2120499010007</t>
  </si>
  <si>
    <t>´2120499010007000000000</t>
  </si>
  <si>
    <t>Convenios en el marco del programa de saneamiento fiscal y financiero</t>
  </si>
  <si>
    <t>2120499010006</t>
  </si>
  <si>
    <t>´2120499010006000000000</t>
  </si>
  <si>
    <t>Otros convenios</t>
  </si>
  <si>
    <t>2120499010005</t>
  </si>
  <si>
    <t>´2120499010005000000000</t>
  </si>
  <si>
    <t>Convenios Fondos de Desarrollo Local Infraestructura y Dotaci󮍊</t>
  </si>
  <si>
    <t>2120499010004</t>
  </si>
  <si>
    <t>´2120499010004000000000</t>
  </si>
  <si>
    <t>Convenios Docente - Asistenciales</t>
  </si>
  <si>
    <t>2120499010003</t>
  </si>
  <si>
    <t>´2120499010003000000000</t>
  </si>
  <si>
    <t>Otros Convenios - FFDS</t>
  </si>
  <si>
    <t>2120499010002</t>
  </si>
  <si>
    <t>´2120499010002000000000</t>
  </si>
  <si>
    <t>Convenios de Desempe񯠃ondiciones Estructurales - FFDS</t>
  </si>
  <si>
    <t>2120499010001</t>
  </si>
  <si>
    <t>´2120499010001000000000</t>
  </si>
  <si>
    <t>Convenios</t>
  </si>
  <si>
    <t>212049901</t>
  </si>
  <si>
    <t>´2120499010000000000000</t>
  </si>
  <si>
    <t>Otras Rentas Contractuales</t>
  </si>
  <si>
    <t>2120499</t>
  </si>
  <si>
    <t>´2120499000000000000000</t>
  </si>
  <si>
    <t>Otros Pagadores por Venta de Servicios</t>
  </si>
  <si>
    <t>2120401180007</t>
  </si>
  <si>
    <t>´2120401180007000000000</t>
  </si>
  <si>
    <t>Entes Territoriales</t>
  </si>
  <si>
    <t>2120401180006</t>
  </si>
  <si>
    <t>´2120401180006000000000</t>
  </si>
  <si>
    <t>Fondo de Desarrollo Local</t>
  </si>
  <si>
    <t>2120401180005</t>
  </si>
  <si>
    <t>´2120401180005000000000</t>
  </si>
  <si>
    <t>FOSYGA</t>
  </si>
  <si>
    <t>212040118000402</t>
  </si>
  <si>
    <t>´2120401180004020000000</t>
  </si>
  <si>
    <t>Seguro Obligatorio Accidentes de Tr᮳ito-SOAT</t>
  </si>
  <si>
    <t>212040118000401</t>
  </si>
  <si>
    <t>´2120401180004010000000</t>
  </si>
  <si>
    <t>Eventos Catastr󦩣os y Accidentes de Tr᮳ito ECAT</t>
  </si>
  <si>
    <t>2120401180004</t>
  </si>
  <si>
    <t>´2120401180004000000000</t>
  </si>
  <si>
    <t>R駩men Subsidiado</t>
  </si>
  <si>
    <t>2120401180003</t>
  </si>
  <si>
    <t>´2120401180003000000000</t>
  </si>
  <si>
    <t>R駩men Contributivo</t>
  </si>
  <si>
    <t>2120401180002</t>
  </si>
  <si>
    <t>´2120401180002000000000</t>
  </si>
  <si>
    <t>Fondo Financiero Distrital de Salud</t>
  </si>
  <si>
    <t>2120401180001</t>
  </si>
  <si>
    <t>´2120401180001000000000</t>
  </si>
  <si>
    <t>Cuentas por Cobrar Venta de Bienes, Servicios y Productos</t>
  </si>
  <si>
    <t>212040118</t>
  </si>
  <si>
    <t>´2120401180000000000000</t>
  </si>
  <si>
    <t>212040117</t>
  </si>
  <si>
    <t>´2120401170000000000000</t>
  </si>
  <si>
    <t>212040116</t>
  </si>
  <si>
    <t>´2120401160000000000000</t>
  </si>
  <si>
    <t>212040115</t>
  </si>
  <si>
    <t>´2120401150000000000000</t>
  </si>
  <si>
    <t>Particulares</t>
  </si>
  <si>
    <t>212040114</t>
  </si>
  <si>
    <t>´2120401140000000000000</t>
  </si>
  <si>
    <t>Otras IPS</t>
  </si>
  <si>
    <t>212040113</t>
  </si>
  <si>
    <t>´2120401130000000000000</t>
  </si>
  <si>
    <t>Cuotas de Recuperaci󮠹 copagos - Otros Pagadores</t>
  </si>
  <si>
    <t>2120401120002</t>
  </si>
  <si>
    <t>´2120401120002000000000</t>
  </si>
  <si>
    <t>Cuotas de Recuperaci󮠭FFDS</t>
  </si>
  <si>
    <t>2120401120001</t>
  </si>
  <si>
    <t>´2120401120001000000000</t>
  </si>
  <si>
    <t>Cuotas de Recuperaci󮠹 copagos</t>
  </si>
  <si>
    <t>212040112</t>
  </si>
  <si>
    <t>´2120401120000000000000</t>
  </si>
  <si>
    <t>2120401110002</t>
  </si>
  <si>
    <t>´2120401110002000000000</t>
  </si>
  <si>
    <t>2120401110001</t>
  </si>
  <si>
    <t>´2120401110001000000000</t>
  </si>
  <si>
    <t>Eventos Catastr󦩣os y Accidentes de Tr᮳ito - ECAT</t>
  </si>
  <si>
    <t>212040111</t>
  </si>
  <si>
    <t>´2120401110000000000000</t>
  </si>
  <si>
    <t>R駩men Subsidiado - No Capitado</t>
  </si>
  <si>
    <t>212040110</t>
  </si>
  <si>
    <t>´2120401100000000000000</t>
  </si>
  <si>
    <t>R駩men Subsidiado - Capitado</t>
  </si>
  <si>
    <t>212040109</t>
  </si>
  <si>
    <t>´2120401090000000000000</t>
  </si>
  <si>
    <t>212040108</t>
  </si>
  <si>
    <t>´2120401080000000000000</t>
  </si>
  <si>
    <t>FFDS - Otros ingresos</t>
  </si>
  <si>
    <t>212040107</t>
  </si>
  <si>
    <t>´2120401070000000000000</t>
  </si>
  <si>
    <t>FFDS - Venta de Servicios sin Situaci󮠤e Fondos</t>
  </si>
  <si>
    <t>212040106</t>
  </si>
  <si>
    <t>´2120401060000000000000</t>
  </si>
  <si>
    <t>Atenci󮠌_xDBA5_a de Emergencia</t>
  </si>
  <si>
    <t>2120401040002</t>
  </si>
  <si>
    <t>´2120401040002000000000</t>
  </si>
  <si>
    <t>Atenci󮠐rehospitalaria</t>
  </si>
  <si>
    <t>2120401040001</t>
  </si>
  <si>
    <t>´2120401040001000000000</t>
  </si>
  <si>
    <t>FFDS - APH</t>
  </si>
  <si>
    <t>212040104</t>
  </si>
  <si>
    <t>´2120401040000000000000</t>
  </si>
  <si>
    <t>FFDS - PIC</t>
  </si>
  <si>
    <t>212040102</t>
  </si>
  <si>
    <t>´2120401020000000000000</t>
  </si>
  <si>
    <t>FFDS - Atenci󮠡 Vinculados</t>
  </si>
  <si>
    <t>212040101</t>
  </si>
  <si>
    <t>´2120401010000000000000</t>
  </si>
  <si>
    <t>Venta de Bienes, Servicios y Productos</t>
  </si>
  <si>
    <t>2120401</t>
  </si>
  <si>
    <t>´2120401000000000000000</t>
  </si>
  <si>
    <t>Rentas Contractuales</t>
  </si>
  <si>
    <t>21204</t>
  </si>
  <si>
    <t>´2120400000000000000000</t>
  </si>
  <si>
    <t>No tributarios</t>
  </si>
  <si>
    <t>212</t>
  </si>
  <si>
    <t>´2120000000000000000000</t>
  </si>
  <si>
    <t>INGRESOS CORRIENTES</t>
  </si>
  <si>
    <t>21</t>
  </si>
  <si>
    <t>´2100000000000000000000</t>
  </si>
  <si>
    <t>INGRESOS</t>
  </si>
  <si>
    <t>2</t>
  </si>
  <si>
    <t>´2000000000000000000000</t>
  </si>
  <si>
    <t>DISPONIBILIDAD INICIAL</t>
  </si>
  <si>
    <t>1</t>
  </si>
  <si>
    <t>´1000000000000000000000</t>
  </si>
  <si>
    <t>(40) RECAUDO ACUMULADO CON RECONOCIMIENTO</t>
  </si>
  <si>
    <t>(36) RECONOCIMIENTOS VIGENCIA ACTUAL</t>
  </si>
  <si>
    <t>(32) SALDO POR RECAUDAR</t>
  </si>
  <si>
    <t>(28) % EJECUCION PRESUPUESTAL</t>
  </si>
  <si>
    <t>(24) RECAUDOS ACUMULADOS</t>
  </si>
  <si>
    <t>(20) RECAUDOS DEL MES</t>
  </si>
  <si>
    <t>(16) PRESUPUESTO DEFINITIVO</t>
  </si>
  <si>
    <t>(12) MODIFICACIONES ACUMULADAS</t>
  </si>
  <si>
    <t>(8) MODIFICACIONES DEL MES</t>
  </si>
  <si>
    <t>(4) PRESUPUESTO INICIAL</t>
  </si>
  <si>
    <t>(2) NOMBRE DE LA CUENTA</t>
  </si>
  <si>
    <t>(1) CODIGO DE CUENTA</t>
  </si>
  <si>
    <t>COD_FILA</t>
  </si>
  <si>
    <t>(32)SALDO POR RECAUDAR</t>
  </si>
  <si>
    <t>(28)% EJEC.PRESUP</t>
  </si>
  <si>
    <t>(16)PRESUPIESTO DEFINITIVO</t>
  </si>
  <si>
    <t>(12)MODIFICACIONES ACUMULADAS</t>
  </si>
  <si>
    <t>(8) MODIFICACIONES ADEL MES</t>
  </si>
  <si>
    <t>(4)PRESUPUESTO INICIAL</t>
  </si>
  <si>
    <t>NOMBRE DE LA CUENTA</t>
  </si>
  <si>
    <t>CODIGO DE CUENTA</t>
  </si>
  <si>
    <t>CODIFICADO</t>
  </si>
  <si>
    <t>CODIGO ENTE</t>
  </si>
  <si>
    <r>
      <t>Número de Radicación :</t>
    </r>
    <r>
      <rPr>
        <sz val="7.5"/>
        <color rgb="FF000000"/>
        <rFont val="Calibri"/>
        <family val="2"/>
        <scheme val="minor"/>
      </rPr>
      <t xml:space="preserve"> No Cargado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</si>
  <si>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14:25:07</t>
    </r>
  </si>
  <si>
    <t>ES</t>
  </si>
  <si>
    <r>
      <t xml:space="preserve">Fecha de Corte : </t>
    </r>
    <r>
      <rPr>
        <sz val="7.5"/>
        <color rgb="FF000000"/>
        <rFont val="Calibri"/>
        <family val="2"/>
        <scheme val="minor"/>
      </rPr>
      <t>2015-09-30</t>
    </r>
  </si>
  <si>
    <r>
      <t xml:space="preserve">Formulario : </t>
    </r>
    <r>
      <rPr>
        <sz val="7.5"/>
        <color rgb="FF000000"/>
        <rFont val="Calibri"/>
        <family val="2"/>
        <scheme val="minor"/>
      </rPr>
      <t>100 CB-0101: EJECUCION PRESUPUESTAL DE INGRESOS</t>
    </r>
  </si>
  <si>
    <t>01</t>
  </si>
  <si>
    <r>
      <t xml:space="preserve">INFORME : </t>
    </r>
    <r>
      <rPr>
        <sz val="7.5"/>
        <color rgb="FF000000"/>
        <rFont val="Calibri"/>
        <family val="2"/>
        <scheme val="minor"/>
      </rPr>
      <t>1 1 PRESUPUESTO</t>
    </r>
  </si>
  <si>
    <r>
      <t>:</t>
    </r>
    <r>
      <rPr>
        <sz val="7.5"/>
        <color rgb="FF000000"/>
        <rFont val="Calibri"/>
        <family val="2"/>
        <scheme val="minor"/>
      </rPr>
      <t xml:space="preserve"> 401 Hospital La Victoria, III Nivel, E.S.E.</t>
    </r>
  </si>
  <si>
    <r>
      <t>Tipo :</t>
    </r>
    <r>
      <rPr>
        <sz val="7.5"/>
        <color rgb="FF000000"/>
        <rFont val="Calibri"/>
        <family val="2"/>
        <scheme val="minor"/>
      </rPr>
      <t xml:space="preserve"> TRANSMISION</t>
    </r>
  </si>
  <si>
    <t>Indice</t>
  </si>
  <si>
    <t>INDICE</t>
  </si>
  <si>
    <t>401_01</t>
  </si>
  <si>
    <t>Fecha de Generación de Reporte: 2015-10-13 07:57:56</t>
  </si>
  <si>
    <t>MODULO DE CONSULTA (SIVICOF)</t>
  </si>
  <si>
    <t>2015-09-30_CB-0101_408.xlsx</t>
  </si>
  <si>
    <t>402</t>
  </si>
  <si>
    <t>CONTRIBUCIONES PARAFISCALES</t>
  </si>
  <si>
    <t>23</t>
  </si>
  <si>
    <t>´2300000000000000000000</t>
  </si>
  <si>
    <t>Otros Conveniso - FFDS</t>
  </si>
  <si>
    <t>Seguro Obligatorio de Accidentes de Transito - SOAT</t>
  </si>
  <si>
    <t>Eventos Catastr󦩣os y accidentes de Transito - ECAT</t>
  </si>
  <si>
    <t>Cuotas de Recuperaci󮠹 copagos (FFDS)</t>
  </si>
  <si>
    <t>Atenci󮠌inea Emergencia</t>
  </si>
  <si>
    <t>212040104002</t>
  </si>
  <si>
    <t>´2120401040020000000000</t>
  </si>
  <si>
    <t>212040104001</t>
  </si>
  <si>
    <t>´2120401040010000000000</t>
  </si>
  <si>
    <t>FFDS-Atenci󮠡 Vinculados</t>
  </si>
  <si>
    <t>Venta de Bienes,Servicios y Productos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</si>
  <si>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21:19:22</t>
    </r>
  </si>
  <si>
    <r>
      <t>:</t>
    </r>
    <r>
      <rPr>
        <sz val="7.5"/>
        <color rgb="FF000000"/>
        <rFont val="Calibri"/>
        <family val="2"/>
        <scheme val="minor"/>
      </rPr>
      <t xml:space="preserve"> 402 Hospital el Tunal, III Nivel, E.S.E.</t>
    </r>
  </si>
  <si>
    <t>402_01</t>
  </si>
  <si>
    <t>Fecha de Generación de Reporte: 2015-10-13 07:59:36</t>
  </si>
  <si>
    <t>2015-09-30_CB-0101_417.xlsx</t>
  </si>
  <si>
    <t>403</t>
  </si>
  <si>
    <t>Convenios Aportes Patronales sin Situacion de fondos</t>
  </si>
  <si>
    <t>Convenios en el Marco del Programa de Saneamiento Fiscal y Financiero</t>
  </si>
  <si>
    <t>Convenios de Desempe񯠃ondiciones Estructurales</t>
  </si>
  <si>
    <t>Otros Pagadores por Venta de Servicios 2013 y anteriores</t>
  </si>
  <si>
    <t>212040118000702</t>
  </si>
  <si>
    <t>´2120401180007020000000</t>
  </si>
  <si>
    <t>Otros Pagadores por Venta de Servicios 2014</t>
  </si>
  <si>
    <t>212040118000701</t>
  </si>
  <si>
    <t>´2120401180007010000000</t>
  </si>
  <si>
    <t>Entes Territoriales 2013 y anteriores</t>
  </si>
  <si>
    <t>212040118000602</t>
  </si>
  <si>
    <t>´2120401180006020000000</t>
  </si>
  <si>
    <t>Entes Territoriales 2014</t>
  </si>
  <si>
    <t>212040118000601</t>
  </si>
  <si>
    <t>´2120401180006010000000</t>
  </si>
  <si>
    <t>Fondo de Desarrollo Local 2013 y anteriores</t>
  </si>
  <si>
    <t>212040118000502</t>
  </si>
  <si>
    <t>´2120401180005020000000</t>
  </si>
  <si>
    <t>Fondo de Desarrollo Local 2014</t>
  </si>
  <si>
    <t>212040118000501</t>
  </si>
  <si>
    <t>´2120401180005010000000</t>
  </si>
  <si>
    <t>FOSYGA 2013 y anteriores</t>
  </si>
  <si>
    <t>21204011800040202</t>
  </si>
  <si>
    <t>´2120401180004020200000</t>
  </si>
  <si>
    <t>FOSYGA 2014</t>
  </si>
  <si>
    <t>21204011800040201</t>
  </si>
  <si>
    <t>´2120401180004020100000</t>
  </si>
  <si>
    <t>Seguro Obligatorio Accidentes de Tr᮳ito-SOAT 2013 y anteriores</t>
  </si>
  <si>
    <t>21204011800040102</t>
  </si>
  <si>
    <t>´2120401180004010200000</t>
  </si>
  <si>
    <t>Seguro Obligatorio Accidentes de Tr᮳ito-SOAT 2014</t>
  </si>
  <si>
    <t>21204011800040101</t>
  </si>
  <si>
    <t>´2120401180004010100000</t>
  </si>
  <si>
    <t>R駩men Subsidiado 2013 y anteriores</t>
  </si>
  <si>
    <t>212040118000302</t>
  </si>
  <si>
    <t>´2120401180003020000000</t>
  </si>
  <si>
    <t>R駩men Subsidiado 2014</t>
  </si>
  <si>
    <t>212040118000301</t>
  </si>
  <si>
    <t>´2120401180003010000000</t>
  </si>
  <si>
    <t>R駩men Contributivo 2013 y anteriores</t>
  </si>
  <si>
    <t>212040118000202</t>
  </si>
  <si>
    <t>´2120401180002020000000</t>
  </si>
  <si>
    <t>R駩men Contributivo 2014</t>
  </si>
  <si>
    <t>212040118000201</t>
  </si>
  <si>
    <t>´2120401180002010000000</t>
  </si>
  <si>
    <t>Fondo Financiero Distrital de Salud 2013 y antriores</t>
  </si>
  <si>
    <t>212040118000102</t>
  </si>
  <si>
    <t>´2120401180001020000000</t>
  </si>
  <si>
    <t>Fondo Financiero Distrital de Salud 2014</t>
  </si>
  <si>
    <t>212040118000101</t>
  </si>
  <si>
    <t>´2120401180001010000000</t>
  </si>
  <si>
    <t>Cuotas de Recuperaci󮠹 Copagos - Otros Pagadores</t>
  </si>
  <si>
    <t>CUOTAS DE RECUPERACION Y COPAGOS</t>
  </si>
  <si>
    <t>EVENTOS CATASTROFICOS Y ACCIDENTES DE TRANSITO</t>
  </si>
  <si>
    <t>FFDS - P y P Afiliados al R駩men Subsidiado</t>
  </si>
  <si>
    <t>212040105</t>
  </si>
  <si>
    <t>´2120401050000000000000</t>
  </si>
  <si>
    <t>Atencion Linea Emergencia</t>
  </si>
  <si>
    <t>2120101040002</t>
  </si>
  <si>
    <t>´2120101040002000000000</t>
  </si>
  <si>
    <t>Atencion Prehospitalaria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</si>
  <si>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06:53:03</t>
    </r>
  </si>
  <si>
    <r>
      <t>:</t>
    </r>
    <r>
      <rPr>
        <sz val="7.5"/>
        <color rgb="FF000000"/>
        <rFont val="Calibri"/>
        <family val="2"/>
        <scheme val="minor"/>
      </rPr>
      <t xml:space="preserve"> 403 Hospital Sim󮠂ol_xDDA1_r, III Nivel, E.S.E.</t>
    </r>
  </si>
  <si>
    <t>403_01</t>
  </si>
  <si>
    <t>Fecha de Generación de Reporte: 2015-10-13 08:07:19</t>
  </si>
  <si>
    <t>2015-09-30_CB-0101_262.xlsx</t>
  </si>
  <si>
    <t>TOTAL DISPONIBILIDAD INICIAL + INGRESOS</t>
  </si>
  <si>
    <t>9999999999</t>
  </si>
  <si>
    <t>´9000000000000000000000</t>
  </si>
  <si>
    <t>404</t>
  </si>
  <si>
    <t>Recursos Creditos de Presupuesto</t>
  </si>
  <si>
    <t>248</t>
  </si>
  <si>
    <t>´2480000000000000000000</t>
  </si>
  <si>
    <t>Excedentes Financieros</t>
  </si>
  <si>
    <t>245</t>
  </si>
  <si>
    <t>´2450000000000000000000</t>
  </si>
  <si>
    <t>Diferencial Cambiario</t>
  </si>
  <si>
    <t>244</t>
  </si>
  <si>
    <t>´2440000000000000000000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</si>
  <si>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2015-10-08 11:06:37</t>
    </r>
  </si>
  <si>
    <r>
      <t>:</t>
    </r>
    <r>
      <rPr>
        <sz val="7.5"/>
        <color rgb="FF000000"/>
        <rFont val="Calibri"/>
        <family val="2"/>
        <scheme val="minor"/>
      </rPr>
      <t xml:space="preserve"> 404 Hospital Occidente de Kennedy, III Nivel, E.S.E.</t>
    </r>
  </si>
  <si>
    <t>404_01</t>
  </si>
  <si>
    <t>Fecha de Generación de Reporte: 2015-10-13 08:08:12</t>
  </si>
  <si>
    <t>2015-09-30_CB-0101_264.xlsx</t>
  </si>
  <si>
    <t>99</t>
  </si>
  <si>
    <t>405</t>
  </si>
  <si>
    <t>Convenios Aportes Patronales Sin Situacion de Fondos</t>
  </si>
  <si>
    <t>Convenios en el marco del programa de saneamiento fiscal y financeiro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</si>
  <si>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2015-10-08 08:57:38</t>
    </r>
  </si>
  <si>
    <r>
      <t>:</t>
    </r>
    <r>
      <rPr>
        <sz val="7.5"/>
        <color rgb="FF000000"/>
        <rFont val="Calibri"/>
        <family val="2"/>
        <scheme val="minor"/>
      </rPr>
      <t xml:space="preserve"> 405 Hospital Santa Clara, III Nivel, E.S.E.</t>
    </r>
  </si>
  <si>
    <t>405_01</t>
  </si>
  <si>
    <t>Fecha de Generación de Reporte: 2015-10-13 08:09:48</t>
  </si>
  <si>
    <t>2015-09-30_CB-0101_404.xlsx</t>
  </si>
  <si>
    <t>406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</si>
  <si>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15:52:40</t>
    </r>
  </si>
  <si>
    <r>
      <t>:</t>
    </r>
    <r>
      <rPr>
        <sz val="7.5"/>
        <color rgb="FF000000"/>
        <rFont val="Calibri"/>
        <family val="2"/>
        <scheme val="minor"/>
      </rPr>
      <t xml:space="preserve"> 406 Hospital Bosa, II Nivel, E.S.E.</t>
    </r>
  </si>
  <si>
    <t>406_01</t>
  </si>
  <si>
    <t>Fecha de Generación de Reporte: 2015-10-13 08:10:39</t>
  </si>
  <si>
    <t>2015-09-30_CB-0101_405.xlsx</t>
  </si>
  <si>
    <t>407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</si>
  <si>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08:08:21</t>
    </r>
  </si>
  <si>
    <r>
      <t>:</t>
    </r>
    <r>
      <rPr>
        <sz val="7.5"/>
        <color rgb="FF000000"/>
        <rFont val="Calibri"/>
        <family val="2"/>
        <scheme val="minor"/>
      </rPr>
      <t xml:space="preserve"> 407 Hospital Engativa, II Nivel, E.S.E.</t>
    </r>
  </si>
  <si>
    <t>407_01</t>
  </si>
  <si>
    <t>Fecha de Generación de Reporte: 2015-10-13 08:14:18</t>
  </si>
  <si>
    <t>2015-09-30_CB-0101_407.xlsx</t>
  </si>
  <si>
    <t>408</t>
  </si>
  <si>
    <t>Diferencial cambiario</t>
  </si>
  <si>
    <t>Fondo Financiero Distrital de Salud 2013 y anteriores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</si>
  <si>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12:22:57</t>
    </r>
  </si>
  <si>
    <r>
      <t>:</t>
    </r>
    <r>
      <rPr>
        <sz val="7.5"/>
        <color rgb="FF000000"/>
        <rFont val="Calibri"/>
        <family val="2"/>
        <scheme val="minor"/>
      </rPr>
      <t xml:space="preserve"> 408 Hospital Fontibon, II Nivel, E.S.E.</t>
    </r>
  </si>
  <si>
    <t>408_01</t>
  </si>
  <si>
    <t>Fecha de Generación de Reporte: 2015-10-13 08:15:11</t>
  </si>
  <si>
    <t>409</t>
  </si>
  <si>
    <t>21204011800040200</t>
  </si>
  <si>
    <t>21204011800040100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</si>
  <si>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15:59:06</t>
    </r>
  </si>
  <si>
    <r>
      <t>:</t>
    </r>
    <r>
      <rPr>
        <sz val="7.5"/>
        <color rgb="FF000000"/>
        <rFont val="Calibri"/>
        <family val="2"/>
        <scheme val="minor"/>
      </rPr>
      <t xml:space="preserve"> 409 HOSPITAL MEISSEN, II NIVEL, E.S.E.</t>
    </r>
  </si>
  <si>
    <t>409_01</t>
  </si>
  <si>
    <t>Fecha de Generación de Reporte: 2015-10-13 08:16:08</t>
  </si>
  <si>
    <t>2015-09-30_CB-0101_401.xlsx</t>
  </si>
  <si>
    <t>410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</si>
  <si>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16:59:02</t>
    </r>
  </si>
  <si>
    <r>
      <t>:</t>
    </r>
    <r>
      <rPr>
        <sz val="7.5"/>
        <color rgb="FF000000"/>
        <rFont val="Calibri"/>
        <family val="2"/>
        <scheme val="minor"/>
      </rPr>
      <t xml:space="preserve"> 410 Hospital Tunjuelito, II Nivel, E.S.E.</t>
    </r>
  </si>
  <si>
    <t>410_01</t>
  </si>
  <si>
    <t>Fecha de Generación de Reporte: 2015-10-13 08:17:13</t>
  </si>
  <si>
    <t>2015-09-30_CB-0101_409.xlsx</t>
  </si>
  <si>
    <t>411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</si>
  <si>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14:04:30</t>
    </r>
  </si>
  <si>
    <r>
      <t>:</t>
    </r>
    <r>
      <rPr>
        <sz val="7.5"/>
        <color rgb="FF000000"/>
        <rFont val="Calibri"/>
        <family val="2"/>
        <scheme val="minor"/>
      </rPr>
      <t xml:space="preserve"> 411 Hospital Centro Oriente, II Nivel, E.S.E.</t>
    </r>
  </si>
  <si>
    <t>411_01</t>
  </si>
  <si>
    <t>Fecha de Generación de Reporte: 2015-10-13 08:18:01</t>
  </si>
  <si>
    <t>2015-09-30_CB-0101_410.xlsx</t>
  </si>
  <si>
    <t>2-4-3</t>
  </si>
  <si>
    <t>412</t>
  </si>
  <si>
    <t>2-4</t>
  </si>
  <si>
    <t>2-1-2-99</t>
  </si>
  <si>
    <t>Convenios en el Marco de Programas de Saneamiento Fiscal y Financiero</t>
  </si>
  <si>
    <t>2-1-2-04-99-01-0006</t>
  </si>
  <si>
    <t>2-1-2-04-99-01-0005</t>
  </si>
  <si>
    <t>2-1-2-04-99-01-0003</t>
  </si>
  <si>
    <t>2-1-2-04-99-01-0002</t>
  </si>
  <si>
    <t>2-1-2-04-99-01</t>
  </si>
  <si>
    <t>2-1-2-04-99</t>
  </si>
  <si>
    <t>2-1-2-04-01-18-0007</t>
  </si>
  <si>
    <t>2-1-2-04-01-18-0006</t>
  </si>
  <si>
    <t>2-1-2-04-01-18-0005</t>
  </si>
  <si>
    <t>2-1-2-04-01-18-0004-02</t>
  </si>
  <si>
    <t>2-1-2-04-01-18-0004-01</t>
  </si>
  <si>
    <t>2-1-2-04-01-18-0004</t>
  </si>
  <si>
    <t>2-1-2-04-01-18-0003</t>
  </si>
  <si>
    <t>2-1-2-04-01-18-0002</t>
  </si>
  <si>
    <t>2-1-2-04-01-18-0001</t>
  </si>
  <si>
    <t>2-1-2-04-01-18</t>
  </si>
  <si>
    <t>2-1-2-04-01-17</t>
  </si>
  <si>
    <t>2-1-2-04-01-16</t>
  </si>
  <si>
    <t>2-1-2-04-01-13</t>
  </si>
  <si>
    <t>2-1-2-04-01-12-0002</t>
  </si>
  <si>
    <t>2-1-2-04-01-12-0001</t>
  </si>
  <si>
    <t>2-1-2-04-01-12</t>
  </si>
  <si>
    <t>2-1-2-04-01-11-0002</t>
  </si>
  <si>
    <t>2-1-2-04-01-11-0001</t>
  </si>
  <si>
    <t>Eventos Catastr󦩣os y accidentes de tr᮳ito - ECAT</t>
  </si>
  <si>
    <t>2-1-2-04-01-11</t>
  </si>
  <si>
    <t>2-1-2-04-01-10</t>
  </si>
  <si>
    <t>2-1-2-04-01-08</t>
  </si>
  <si>
    <t>2-1-2-04-01-06</t>
  </si>
  <si>
    <t>2-1-2-04-01-04-0001</t>
  </si>
  <si>
    <t>2-1-2-04-01-04</t>
  </si>
  <si>
    <t>2-1-2-04-01-01</t>
  </si>
  <si>
    <t>2-1-2-04-01</t>
  </si>
  <si>
    <t>2-1-2-04</t>
  </si>
  <si>
    <t>NO TRIBUTARIOS</t>
  </si>
  <si>
    <t>2-1-2</t>
  </si>
  <si>
    <t>2-1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</si>
  <si>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2015-10-08 03:17:50</t>
    </r>
  </si>
  <si>
    <r>
      <t xml:space="preserve">INFORME : </t>
    </r>
    <r>
      <rPr>
        <sz val="7.5"/>
        <color rgb="FF000000"/>
        <rFont val="Calibri"/>
        <family val="2"/>
        <scheme val="minor"/>
      </rPr>
      <t>54 54 PRESUPUESTO - PREDIS</t>
    </r>
  </si>
  <si>
    <r>
      <t>:</t>
    </r>
    <r>
      <rPr>
        <sz val="7.5"/>
        <color rgb="FF000000"/>
        <rFont val="Calibri"/>
        <family val="2"/>
        <scheme val="minor"/>
      </rPr>
      <t xml:space="preserve"> 412 Hospital San Blas, II Nivel, E.S.E.</t>
    </r>
  </si>
  <si>
    <t>412_01</t>
  </si>
  <si>
    <t>Fecha de Generación de Reporte: 2015-10-14 12:19:20</t>
  </si>
  <si>
    <t>413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</si>
  <si>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13:37:57</t>
    </r>
  </si>
  <si>
    <r>
      <t>:</t>
    </r>
    <r>
      <rPr>
        <sz val="7.5"/>
        <color rgb="FF000000"/>
        <rFont val="Calibri"/>
        <family val="2"/>
        <scheme val="minor"/>
      </rPr>
      <t xml:space="preserve"> 413 Hospital Chapinero, I Nivel, E.S.E.</t>
    </r>
  </si>
  <si>
    <t>413_01</t>
  </si>
  <si>
    <t>Fecha de Generación de Reporte: 2015-10-13 08:19:31</t>
  </si>
  <si>
    <t>2015-09-30_CB-0101_411.xlsx</t>
  </si>
  <si>
    <t>9999</t>
  </si>
  <si>
    <t>414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</si>
  <si>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16:24:07</t>
    </r>
  </si>
  <si>
    <r>
      <t>:</t>
    </r>
    <r>
      <rPr>
        <sz val="7.5"/>
        <color rgb="FF000000"/>
        <rFont val="Calibri"/>
        <family val="2"/>
        <scheme val="minor"/>
      </rPr>
      <t xml:space="preserve"> 414 Hospital Suba, I Nivel, E.S.E.</t>
    </r>
  </si>
  <si>
    <t>414_01</t>
  </si>
  <si>
    <t>Fecha de Generación de Reporte: 2015-10-13 08:30:43</t>
  </si>
  <si>
    <t>2015-09-30_CB-0101_414.xlsx</t>
  </si>
  <si>
    <t>TOTAL INGRESOS + DISPONIBILIDAD INICIAL</t>
  </si>
  <si>
    <t>999</t>
  </si>
  <si>
    <t>415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</si>
  <si>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14:57:48</t>
    </r>
  </si>
  <si>
    <r>
      <t>:</t>
    </r>
    <r>
      <rPr>
        <sz val="7.5"/>
        <color rgb="FF000000"/>
        <rFont val="Calibri"/>
        <family val="2"/>
        <scheme val="minor"/>
      </rPr>
      <t xml:space="preserve"> 415 Hospital Usaqu鮬 I Nivel, E.S.E.</t>
    </r>
  </si>
  <si>
    <t>415_01</t>
  </si>
  <si>
    <t>Fecha de Generación de Reporte: 2015-10-13 08:52:25</t>
  </si>
  <si>
    <t>2015-09-30_CB-0101_415.xlsx</t>
  </si>
  <si>
    <t>1000000000000</t>
  </si>
  <si>
    <t>416</t>
  </si>
  <si>
    <t>2430000000000</t>
  </si>
  <si>
    <t>2420000000000</t>
  </si>
  <si>
    <t>2410300000000</t>
  </si>
  <si>
    <t>2410000000000</t>
  </si>
  <si>
    <t>2400000000000</t>
  </si>
  <si>
    <t>2200000000000</t>
  </si>
  <si>
    <t>2129900000000</t>
  </si>
  <si>
    <t>2120499020000</t>
  </si>
  <si>
    <t>Convenios - Docente Asistencial</t>
  </si>
  <si>
    <t>2120499010000</t>
  </si>
  <si>
    <t>2120499000000</t>
  </si>
  <si>
    <t>Seguro Obligatorio Accidentes de Transito - SOAT</t>
  </si>
  <si>
    <t>2120401180000</t>
  </si>
  <si>
    <t>2120401170000</t>
  </si>
  <si>
    <t>2120401160000</t>
  </si>
  <si>
    <t>2120401150000</t>
  </si>
  <si>
    <t>2120401140000</t>
  </si>
  <si>
    <t>2120401130000</t>
  </si>
  <si>
    <t>Cuotas de Recuperaci󮠭 FFDS</t>
  </si>
  <si>
    <t>2120401100000</t>
  </si>
  <si>
    <t>2120401090000</t>
  </si>
  <si>
    <t>2120401080000</t>
  </si>
  <si>
    <t>2120401070000</t>
  </si>
  <si>
    <t>2120401060000</t>
  </si>
  <si>
    <t>2120401050000</t>
  </si>
  <si>
    <t>212040140002</t>
  </si>
  <si>
    <t>´2120401400020000000000</t>
  </si>
  <si>
    <t>2120401020000</t>
  </si>
  <si>
    <t>2120401010000</t>
  </si>
  <si>
    <t>2120401000000</t>
  </si>
  <si>
    <t>2120400000000</t>
  </si>
  <si>
    <t>2120000000000</t>
  </si>
  <si>
    <t>2100000000000</t>
  </si>
  <si>
    <t>2000000000000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</si>
  <si>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20:18:24</t>
    </r>
  </si>
  <si>
    <r>
      <t>:</t>
    </r>
    <r>
      <rPr>
        <sz val="7.5"/>
        <color rgb="FF000000"/>
        <rFont val="Calibri"/>
        <family val="2"/>
        <scheme val="minor"/>
      </rPr>
      <t xml:space="preserve"> 416 Hospital Usme, I Nivel, E.S.E.</t>
    </r>
  </si>
  <si>
    <t>416_01</t>
  </si>
  <si>
    <t>Fecha de Generación de Reporte: 2015-10-13 09:22:26</t>
  </si>
  <si>
    <t>0</t>
  </si>
  <si>
    <t>´0000000000000000000000</t>
  </si>
  <si>
    <t>417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</si>
  <si>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12:05:36</t>
    </r>
  </si>
  <si>
    <r>
      <t>:</t>
    </r>
    <r>
      <rPr>
        <sz val="7.5"/>
        <color rgb="FF000000"/>
        <rFont val="Calibri"/>
        <family val="2"/>
        <scheme val="minor"/>
      </rPr>
      <t xml:space="preserve"> 417 Hospital del Sur, I Nivel, E.S.E.</t>
    </r>
  </si>
  <si>
    <t>417_01</t>
  </si>
  <si>
    <t>Fecha de Generación de Reporte: 2015-10-13 09:23:49</t>
  </si>
  <si>
    <t>2015-09-30_CB-0101_416.xlsx</t>
  </si>
  <si>
    <t>99999</t>
  </si>
  <si>
    <t>418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</si>
  <si>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2015-10-08 13:43:16</t>
    </r>
  </si>
  <si>
    <r>
      <t>:</t>
    </r>
    <r>
      <rPr>
        <sz val="7.5"/>
        <color rgb="FF000000"/>
        <rFont val="Calibri"/>
        <family val="2"/>
        <scheme val="minor"/>
      </rPr>
      <t xml:space="preserve"> 418 Hospital Nazaret, I Nivel, E.S.E.</t>
    </r>
  </si>
  <si>
    <t>418_01</t>
  </si>
  <si>
    <t>Fecha de Generación de Reporte: 2015-10-13 09:24:55</t>
  </si>
  <si>
    <t>2015-09-30_CB-0101_402.xlsx</t>
  </si>
  <si>
    <t>2-4-9-0-0-0-0-0-0-0-0-0-0</t>
  </si>
  <si>
    <t>419</t>
  </si>
  <si>
    <t>Recursos Creditos de Presupueto</t>
  </si>
  <si>
    <t>2-4-8-0-0-0-0-0-0-0-0-0-0</t>
  </si>
  <si>
    <t>2-4-6-0-0-0-0-0-0-0-0-0-0</t>
  </si>
  <si>
    <t>2-4-5-0-0-0-0-0-0-0-0-0-0</t>
  </si>
  <si>
    <t>Diferecial Cambiario</t>
  </si>
  <si>
    <t>2-4-4-0-0-0-0-0-0-0-0-0-0</t>
  </si>
  <si>
    <t>2-4-3-0-0-0-0-0-0-0-0-0-0</t>
  </si>
  <si>
    <t>2-4-2-0-0-0-0-0-0-0-0-0-0</t>
  </si>
  <si>
    <t>2-4-1-0-3-0-0-0-0-0-0-0-0</t>
  </si>
  <si>
    <t>2-4-1-0-0-0-0-0-0-0-0-0-0</t>
  </si>
  <si>
    <t>2-4-0-0-0-0-0-0-0-0-0-0-0</t>
  </si>
  <si>
    <t>2-3-0-0-0-0-0-0-0-0-0-0-0</t>
  </si>
  <si>
    <t>2-2-0-0-0-0-0-0-0-0-0-0-0</t>
  </si>
  <si>
    <t>2-1-2-9-9-0-0-0-0-0-0-0-0</t>
  </si>
  <si>
    <t>2-1-2-0-4-9-9-0-2-0-0-0-0</t>
  </si>
  <si>
    <t>2-1-2-0-4-9-9-0-1-0-0-0-7</t>
  </si>
  <si>
    <t>2-1-2-0-4-9-9-0-1-0-0-0-6</t>
  </si>
  <si>
    <t>2-1-2-0-4-9-9-0-1-0-0-0-5</t>
  </si>
  <si>
    <t>2-1-2-0-4-9-9-0-1-0-0-0-4</t>
  </si>
  <si>
    <t>2-1-2-0-4-9-9-0-1-0-0-0-3</t>
  </si>
  <si>
    <t>2-1-2-0-4-9-9-0-1-0-0-0-2</t>
  </si>
  <si>
    <t>Convenios de Desempe񯠃ondiciones Estructurales FFDS</t>
  </si>
  <si>
    <t>2-1-2-0-4-9-9-0-1-0-0-0-1</t>
  </si>
  <si>
    <t>2-1-2-0-4-9-9-0-1-0-0-0-0</t>
  </si>
  <si>
    <t>2-1-2-0-4-9-9-0-0-0-0-0-0</t>
  </si>
  <si>
    <t>2-1-2-0-4-0-1-1-8-0-0-0-7-0-2</t>
  </si>
  <si>
    <t>2-1-2-0-4-0-1-1-8-0-0-0-7-0-1</t>
  </si>
  <si>
    <t>2-1-2-0-4-0-1-1-8-0-0-0-7</t>
  </si>
  <si>
    <t>2-1-2-0-4-0-1-1-8-0-0-0-6-0-2</t>
  </si>
  <si>
    <t>2-1-2-0-4-0-1-1-8-0-0-0-6-0-1</t>
  </si>
  <si>
    <t>2-1-2-0-4-0-1-1-8-0-0-0-6</t>
  </si>
  <si>
    <t>2-1-2-0-4-0-1-1-8-0-0-0-5-0-2</t>
  </si>
  <si>
    <t>2-1-2-0-4-0-1-1-8-0-0-0-5-0-1</t>
  </si>
  <si>
    <t>2-1-2-0-4-0-1-1-8-0-0-0-5</t>
  </si>
  <si>
    <t>2-1-2-0-4-0-1-1-8-0-0-0-4-0-2-0-2</t>
  </si>
  <si>
    <t>2-1-2-0-4-0-1-1-8-0-0-0-4-0-2-0-1</t>
  </si>
  <si>
    <t>2-1-2-0-4-0-1-1-8-0-0-0-4-0-2</t>
  </si>
  <si>
    <t>Seguro obligatorio de Accidente de Transito -SOAT 2013 y anteriores</t>
  </si>
  <si>
    <t>2-1-2-0-4-0-1-1-8-0-0-0-4-0-1-0-2</t>
  </si>
  <si>
    <t>Seguro obligatorio de Accidente de Transito -SOAT 2014</t>
  </si>
  <si>
    <t>2-1-2-0-4-0-1-1-8-0-0-0-4-0-1-0-1</t>
  </si>
  <si>
    <t>Seguro obligatorio de Accidente de Transito -SOAT</t>
  </si>
  <si>
    <t>2-1-2-0-4-0-1-1-8-0-0-0-4-0-1</t>
  </si>
  <si>
    <t>2-1-2-0-4-0-1-1-8-0-0-0-4</t>
  </si>
  <si>
    <t>2-1-2-0-4-0-1-1-8-0-0-0-3-0-2</t>
  </si>
  <si>
    <t>2-1-2-0-4-0-1-1-8-0-0-0-3-0-1</t>
  </si>
  <si>
    <t>2-1-2-0-4-0-1-1-8-0-0-0-3</t>
  </si>
  <si>
    <t>2-1-2-0-4-0-1-1-8-0-0-0-2-0-2</t>
  </si>
  <si>
    <t>2-1-2-0-4-0-1-1-8-0-0-0-2-0-1</t>
  </si>
  <si>
    <t>2-1-2-0-4-0-1-1-8-0-0-0-2</t>
  </si>
  <si>
    <t>2-1-2-0-4-0-1-1-8-0-0-0-1-0-2</t>
  </si>
  <si>
    <t>2-1-2-0-4-0-1-1-8-0-0-0-1-0-1</t>
  </si>
  <si>
    <t>2-1-2-0-4-0-1-1-8-0-0-0-1</t>
  </si>
  <si>
    <t>2-1-2-0-4-0-1-1-8-0-0-0-0</t>
  </si>
  <si>
    <t>2-1-2-0-4-0-1-1-7-0-0-0-0</t>
  </si>
  <si>
    <t>2-1-2-0-4-0-1-1-6-0-0-0-0</t>
  </si>
  <si>
    <t>2-1-2-0-4-0-1-1-5-0-0-0-0</t>
  </si>
  <si>
    <t>2-1-2-0-4-0-1-1-4-0-0-0-0</t>
  </si>
  <si>
    <t>2-1-2-0-4-0-1-1-3-0-0-0-0</t>
  </si>
  <si>
    <t>Cuotas de Recuperaci󮠹 copagos - Otros pagadores</t>
  </si>
  <si>
    <t>2-1-2-0-4-0-1-1-2-0-0-0-2</t>
  </si>
  <si>
    <t>Cuotas de Recuperacion y copagos -FFDS</t>
  </si>
  <si>
    <t>2-1-2-0-4-0-1-1-2-0-0-0-1</t>
  </si>
  <si>
    <t>2-1-2-0-4-0-1-1-2-0-0-0-0</t>
  </si>
  <si>
    <t>2-1-2-0-4-0-1-1-1-0-0-0-2</t>
  </si>
  <si>
    <t>2-1-2-0-4-0-1-1-1-0-0-0-1</t>
  </si>
  <si>
    <t>2-1-2-0-4-0-1-1-1-0-0-0-0</t>
  </si>
  <si>
    <t>R駩men Subsidiado - no Capitado</t>
  </si>
  <si>
    <t>2-1-2-0-4-0-1-1-0-0-0-0-0</t>
  </si>
  <si>
    <t>2-1-2-0-4-0-1-0-9-0-0-0-0</t>
  </si>
  <si>
    <t>2-1-2-0-4-0-1-0-8-0-0-0-0</t>
  </si>
  <si>
    <t>2-1-2-0-4-0-1-0-7-0-0-0-0</t>
  </si>
  <si>
    <t>2-1-2-0-4-0-1-0-6-0-0-0-0</t>
  </si>
  <si>
    <t>Atencion L쮥a de Emergencia</t>
  </si>
  <si>
    <t>2-1-2-0-4-0-1-0-4-0-0-0-2</t>
  </si>
  <si>
    <t>2-1-2-0-4-0-1-0-4-0-0-0-1</t>
  </si>
  <si>
    <t>2-1-2-0-4-0-1-0-4-0-0-0-0</t>
  </si>
  <si>
    <t>2-1-2-0-4-0-1-0-2-0-0-0-0</t>
  </si>
  <si>
    <t>2-1-2-0-4-0-1-0-1-0-0-0-0</t>
  </si>
  <si>
    <t>Venta de Bienes, Servicios y productos</t>
  </si>
  <si>
    <t>2-1-2-0-4-0-1-0-0-0-0-0-0</t>
  </si>
  <si>
    <t>2-1-2-0-4-0-0-0-0-0-0-0-0</t>
  </si>
  <si>
    <t>2-1-2-0-0-0-0-0-0-0-0-0-0</t>
  </si>
  <si>
    <t>2-1-0-0-0-0-0-0-0-0-0-0-0</t>
  </si>
  <si>
    <t>2-0-0-0-0-0-0-0-0-0-0-0-0</t>
  </si>
  <si>
    <t>1-0-0-0-0-0-0-0-0-0-0-0-0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</si>
  <si>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11:55:06</t>
    </r>
  </si>
  <si>
    <r>
      <t>:</t>
    </r>
    <r>
      <rPr>
        <sz val="7.5"/>
        <color rgb="FF000000"/>
        <rFont val="Calibri"/>
        <family val="2"/>
        <scheme val="minor"/>
      </rPr>
      <t xml:space="preserve"> 419 Hospital Pablo VI Bosa, I Nivel, E.S.E.</t>
    </r>
  </si>
  <si>
    <t>419_01</t>
  </si>
  <si>
    <t>Fecha de Generación de Reporte: 2015-10-13 09:25:49</t>
  </si>
  <si>
    <t>2015-09-30_CB-0101_418.xlsx</t>
  </si>
  <si>
    <t>420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</si>
  <si>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2015-10-08 08:50:20</t>
    </r>
  </si>
  <si>
    <r>
      <t>:</t>
    </r>
    <r>
      <rPr>
        <sz val="7.5"/>
        <color rgb="FF000000"/>
        <rFont val="Calibri"/>
        <family val="2"/>
        <scheme val="minor"/>
      </rPr>
      <t xml:space="preserve"> 420 Hospital San Crist󢡬, I Nivel, E.S.E.</t>
    </r>
  </si>
  <si>
    <t>420_01</t>
  </si>
  <si>
    <t>Fecha de Generación de Reporte: 2015-10-13 09:28:13</t>
  </si>
  <si>
    <t>2015-09-30_CB-0101_419.xlsx</t>
  </si>
  <si>
    <t>421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</si>
  <si>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2015-10-16 14:14:25</t>
    </r>
  </si>
  <si>
    <r>
      <t>:</t>
    </r>
    <r>
      <rPr>
        <sz val="7.5"/>
        <color rgb="FF000000"/>
        <rFont val="Calibri"/>
        <family val="2"/>
        <scheme val="minor"/>
      </rPr>
      <t xml:space="preserve"> 421 Hospital Rafael Uribe Uribe, I Nivel, E.S.E.</t>
    </r>
  </si>
  <si>
    <t>421_01</t>
  </si>
  <si>
    <t>Fecha de Generación de Reporte: 2015-10-16 15:34:38</t>
  </si>
  <si>
    <t>422</t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</si>
  <si>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09:38:41</t>
    </r>
  </si>
  <si>
    <r>
      <t>:</t>
    </r>
    <r>
      <rPr>
        <sz val="7.5"/>
        <color rgb="FF000000"/>
        <rFont val="Calibri"/>
        <family val="2"/>
        <scheme val="minor"/>
      </rPr>
      <t xml:space="preserve"> 422 Hospital Vista Hermosa, I Nivel, E.S.E.</t>
    </r>
  </si>
  <si>
    <t>422_01</t>
  </si>
  <si>
    <t>Fecha de Generación de Reporte: 2015-10-13 09:38:00</t>
  </si>
  <si>
    <t>2015-09-30_CB-0101_422.xlsx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</si>
</sst>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66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medium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DDDD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/>
      <bottom/>
      <diagonal/>
    </border>
    <border>
      <left style="medium">
        <color rgb="FFDDDDDD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 style="medium">
        <color rgb="FFDDDDDD"/>
      </top>
      <bottom style="thin">
        <color rgb="FF000000"/>
      </bottom>
      <diagonal/>
    </border>
    <border>
      <left/>
      <right/>
      <top style="medium">
        <color rgb="FFDDDDDD"/>
      </top>
      <bottom style="thin">
        <color rgb="FF000000"/>
      </bottom>
      <diagonal/>
    </border>
    <border>
      <left style="medium">
        <color rgb="FFDDDDDD"/>
      </left>
      <right/>
      <top style="medium">
        <color rgb="FFDDDDDD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4" fontId="1" fillId="0" borderId="1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horizontal="right" wrapText="1"/>
    </xf>
    <xf numFmtId="49" fontId="1" fillId="0" borderId="2" xfId="0" applyNumberFormat="1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4" fontId="1" fillId="0" borderId="4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49" fontId="1" fillId="0" borderId="5" xfId="0" applyNumberFormat="1" applyFont="1" applyBorder="1" applyAlignment="1">
      <alignment horizontal="left" wrapText="1"/>
    </xf>
    <xf numFmtId="0" fontId="2" fillId="2" borderId="6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wrapText="1"/>
    </xf>
    <xf numFmtId="0" fontId="2" fillId="6" borderId="9" xfId="0" applyFont="1" applyFill="1" applyBorder="1" applyAlignment="1">
      <alignment horizontal="left" wrapText="1"/>
    </xf>
    <xf numFmtId="0" fontId="2" fillId="6" borderId="10" xfId="0" applyFont="1" applyFill="1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7" borderId="11" xfId="0" applyFill="1" applyBorder="1" applyAlignment="1">
      <alignment wrapText="1"/>
    </xf>
    <xf numFmtId="0" fontId="0" fillId="0" borderId="12" xfId="0" applyBorder="1"/>
    <xf numFmtId="0" fontId="0" fillId="7" borderId="12" xfId="0" applyFill="1" applyBorder="1"/>
    <xf numFmtId="0" fontId="4" fillId="0" borderId="0" xfId="0" applyFont="1" applyAlignment="1">
      <alignment wrapText="1"/>
    </xf>
    <xf numFmtId="49" fontId="0" fillId="0" borderId="0" xfId="0" applyNumberFormat="1"/>
    <xf numFmtId="0" fontId="4" fillId="7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6" fillId="6" borderId="11" xfId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6" fillId="0" borderId="12" xfId="1" applyBorder="1"/>
    <xf numFmtId="0" fontId="0" fillId="7" borderId="0" xfId="0" applyFill="1"/>
    <xf numFmtId="0" fontId="7" fillId="0" borderId="0" xfId="0" applyFont="1" applyAlignment="1">
      <alignment horizontal="right" wrapText="1"/>
    </xf>
    <xf numFmtId="0" fontId="8" fillId="7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7" borderId="3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\2015\09\sivicof\tempodi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s09_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hequeo"/>
      <sheetName val="MergeSelectedWorkbooks"/>
      <sheetName val="Abril 10 de 2015"/>
      <sheetName val="LISTA COMPLETA"/>
      <sheetName val="PresuPortaF"/>
      <sheetName val="ENTIDADES PARA INFORMES"/>
      <sheetName val="rotulos"/>
      <sheetName val="Hoja3"/>
      <sheetName val="Hoja2"/>
    </sheetNames>
    <sheetDataSet>
      <sheetData sheetId="0">
        <row r="6">
          <cell r="B6" t="str">
            <v>100</v>
          </cell>
          <cell r="C6" t="str">
            <v>01</v>
          </cell>
          <cell r="D6" t="str">
            <v>CONCEJO DE BOGOTA, D.C..</v>
          </cell>
          <cell r="E6" t="str">
            <v>Concejo de Bogotá D.C.</v>
          </cell>
          <cell r="F6" t="str">
            <v>Gobierno</v>
          </cell>
          <cell r="G6" t="str">
            <v>Administración Central</v>
          </cell>
          <cell r="H6" t="str">
            <v>AC</v>
          </cell>
          <cell r="I6" t="str">
            <v>OTRAS ENTIDADES</v>
          </cell>
          <cell r="J6">
            <v>0</v>
          </cell>
          <cell r="K6">
            <v>54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</v>
          </cell>
          <cell r="Q6" t="str">
            <v>14. Otras entidades distritales</v>
          </cell>
          <cell r="R6" t="str">
            <v>14.</v>
          </cell>
        </row>
        <row r="7">
          <cell r="B7" t="str">
            <v>102</v>
          </cell>
          <cell r="C7" t="str">
            <v>01</v>
          </cell>
          <cell r="D7" t="str">
            <v>PERSONERÍA DE BOGOTÁ.</v>
          </cell>
          <cell r="E7" t="str">
            <v>Personería</v>
          </cell>
          <cell r="F7" t="str">
            <v>Gobierno</v>
          </cell>
          <cell r="G7" t="str">
            <v>Administración Central</v>
          </cell>
          <cell r="H7" t="str">
            <v>AC</v>
          </cell>
          <cell r="I7" t="str">
            <v>OTRAS ENTIDADES</v>
          </cell>
          <cell r="J7">
            <v>0</v>
          </cell>
          <cell r="K7">
            <v>54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2</v>
          </cell>
          <cell r="Q7" t="str">
            <v>14. Otras entidades distritales</v>
          </cell>
          <cell r="R7" t="str">
            <v>14.</v>
          </cell>
        </row>
        <row r="8">
          <cell r="B8" t="str">
            <v>104</v>
          </cell>
          <cell r="C8" t="str">
            <v>01</v>
          </cell>
          <cell r="D8" t="str">
            <v>SECRETARÍA GENERAL DE LA ALCALDÍA MAYOR DE BOGOTÁ, D.C..</v>
          </cell>
          <cell r="E8" t="str">
            <v>Secretaría General de la Alcaldía Mayor de Bogotá</v>
          </cell>
          <cell r="F8" t="str">
            <v>Gobierno</v>
          </cell>
          <cell r="G8" t="str">
            <v>Administración Central</v>
          </cell>
          <cell r="H8" t="str">
            <v>AC</v>
          </cell>
          <cell r="I8" t="str">
            <v>GESTION PUBLICA</v>
          </cell>
          <cell r="J8">
            <v>0</v>
          </cell>
          <cell r="K8">
            <v>54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3</v>
          </cell>
          <cell r="Q8" t="str">
            <v>1.  Gestión pública</v>
          </cell>
          <cell r="R8" t="str">
            <v>01.</v>
          </cell>
        </row>
        <row r="9">
          <cell r="B9" t="str">
            <v>105</v>
          </cell>
          <cell r="C9" t="str">
            <v>01</v>
          </cell>
          <cell r="D9" t="str">
            <v>VEEDURÍA DISTRITAL.</v>
          </cell>
          <cell r="E9" t="str">
            <v>Veeduría Distrital</v>
          </cell>
          <cell r="F9" t="str">
            <v>Gobierno</v>
          </cell>
          <cell r="G9" t="str">
            <v>Administración Central</v>
          </cell>
          <cell r="H9" t="str">
            <v>AC</v>
          </cell>
          <cell r="I9" t="str">
            <v>OTRAS ENTIDADES</v>
          </cell>
          <cell r="J9">
            <v>0</v>
          </cell>
          <cell r="K9">
            <v>54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4</v>
          </cell>
          <cell r="Q9" t="str">
            <v>14. Otras entidades distritales</v>
          </cell>
          <cell r="R9" t="str">
            <v>14.</v>
          </cell>
        </row>
        <row r="10">
          <cell r="B10" t="str">
            <v>110</v>
          </cell>
          <cell r="C10" t="str">
            <v>01</v>
          </cell>
          <cell r="D10" t="str">
            <v>SECRETARIA DE GOBIERNO.</v>
          </cell>
          <cell r="E10" t="str">
            <v>Secretaría Distrital de Gobierno</v>
          </cell>
          <cell r="F10" t="str">
            <v>Gobierno</v>
          </cell>
          <cell r="G10" t="str">
            <v>Administración Central</v>
          </cell>
          <cell r="H10" t="str">
            <v>AC</v>
          </cell>
          <cell r="I10" t="str">
            <v>GOBIERNO, SEGURIDAD Y CONVIVENCIA</v>
          </cell>
          <cell r="J10">
            <v>0</v>
          </cell>
          <cell r="K10">
            <v>54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5</v>
          </cell>
          <cell r="Q10" t="str">
            <v>2.  Gobierno, Seguridad y Convivencia</v>
          </cell>
          <cell r="R10" t="str">
            <v>02.</v>
          </cell>
        </row>
        <row r="11">
          <cell r="B11" t="str">
            <v>111</v>
          </cell>
          <cell r="C11" t="str">
            <v>00</v>
          </cell>
          <cell r="D11" t="str">
            <v>SECRETARIA DISTRITAL DE HACIENDA.</v>
          </cell>
          <cell r="E11" t="str">
            <v>Secretaría Distrital de Hacienda 00 Admon CENTRAL</v>
          </cell>
          <cell r="F11" t="str">
            <v>Hacienda</v>
          </cell>
          <cell r="G11" t="str">
            <v>Administración Central</v>
          </cell>
          <cell r="H11" t="str">
            <v>AC</v>
          </cell>
          <cell r="I11" t="str">
            <v>HACIENDA</v>
          </cell>
          <cell r="J11">
            <v>0</v>
          </cell>
          <cell r="K11">
            <v>54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6</v>
          </cell>
          <cell r="Q11" t="str">
            <v>3.  Hacienda</v>
          </cell>
          <cell r="R11" t="str">
            <v>03.</v>
          </cell>
        </row>
        <row r="12">
          <cell r="B12" t="str">
            <v>111</v>
          </cell>
          <cell r="C12" t="str">
            <v>01</v>
          </cell>
          <cell r="D12" t="str">
            <v>Dirección de Gestión Corporativa</v>
          </cell>
          <cell r="E12" t="str">
            <v>Secretaría Distrital de Hacienda 01 Dir. de Gestión Corporativa</v>
          </cell>
          <cell r="F12" t="str">
            <v>Hacienda</v>
          </cell>
          <cell r="G12" t="str">
            <v>Administración Central</v>
          </cell>
          <cell r="H12" t="str">
            <v>AC</v>
          </cell>
          <cell r="I12" t="str">
            <v>HACIENDA</v>
          </cell>
          <cell r="J12">
            <v>0</v>
          </cell>
          <cell r="K12">
            <v>54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7</v>
          </cell>
          <cell r="Q12" t="str">
            <v>3.  Hacienda</v>
          </cell>
          <cell r="R12" t="str">
            <v>03.</v>
          </cell>
        </row>
        <row r="13">
          <cell r="B13" t="str">
            <v>111</v>
          </cell>
          <cell r="C13" t="str">
            <v>02</v>
          </cell>
          <cell r="D13" t="str">
            <v>Dirección Distrital de Presupuesto</v>
          </cell>
          <cell r="E13" t="str">
            <v>Secretaría Distrital de Hacienda 02 Dir. Distrital de Presupuesto</v>
          </cell>
          <cell r="F13" t="str">
            <v>Hacienda</v>
          </cell>
          <cell r="G13" t="str">
            <v>Administración Central</v>
          </cell>
          <cell r="H13" t="str">
            <v>AC</v>
          </cell>
          <cell r="I13" t="str">
            <v>HACIENDA</v>
          </cell>
          <cell r="J13">
            <v>0</v>
          </cell>
          <cell r="K13">
            <v>54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8</v>
          </cell>
          <cell r="Q13" t="str">
            <v>3.  Hacienda</v>
          </cell>
          <cell r="R13" t="str">
            <v>03.</v>
          </cell>
        </row>
        <row r="14">
          <cell r="B14" t="str">
            <v>111</v>
          </cell>
          <cell r="C14" t="str">
            <v>03</v>
          </cell>
          <cell r="D14" t="str">
            <v>Dirección de Crédito Público</v>
          </cell>
          <cell r="E14" t="str">
            <v>Secretaría Distrital de Hacienda 03 Dir. de Crédito Público</v>
          </cell>
          <cell r="F14" t="str">
            <v>Hacienda</v>
          </cell>
          <cell r="G14" t="str">
            <v>Administración Central</v>
          </cell>
          <cell r="H14" t="str">
            <v>AC</v>
          </cell>
          <cell r="I14" t="str">
            <v>HACIENDA</v>
          </cell>
          <cell r="J14">
            <v>0</v>
          </cell>
          <cell r="K14">
            <v>54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9</v>
          </cell>
          <cell r="Q14" t="str">
            <v>3.  Hacienda</v>
          </cell>
          <cell r="R14" t="str">
            <v>03.</v>
          </cell>
        </row>
        <row r="15">
          <cell r="B15" t="str">
            <v>111</v>
          </cell>
          <cell r="C15" t="str">
            <v>04</v>
          </cell>
          <cell r="D15" t="str">
            <v>Cuenta Fondo del Concejo</v>
          </cell>
          <cell r="E15" t="str">
            <v>Secretaría Distrital de Hacienda 04 Cuenta Fondo del Concejo</v>
          </cell>
          <cell r="F15" t="str">
            <v>Hacienda</v>
          </cell>
          <cell r="G15" t="str">
            <v>Administración Central</v>
          </cell>
          <cell r="H15" t="str">
            <v>AC</v>
          </cell>
          <cell r="I15" t="str">
            <v>HACIENDA</v>
          </cell>
          <cell r="J15">
            <v>0</v>
          </cell>
          <cell r="K15">
            <v>54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10</v>
          </cell>
          <cell r="Q15" t="str">
            <v>3.  Hacienda</v>
          </cell>
          <cell r="R15" t="str">
            <v>03.</v>
          </cell>
        </row>
        <row r="16">
          <cell r="B16" t="str">
            <v>112</v>
          </cell>
          <cell r="C16" t="str">
            <v>01</v>
          </cell>
          <cell r="D16" t="str">
            <v>SECRETARIA DE EDUCACION DEL DISTRITO</v>
          </cell>
          <cell r="E16" t="str">
            <v>Secretaría de Educación del Distrito</v>
          </cell>
          <cell r="F16" t="str">
            <v>Educación, Cultura, Recreación y Deporte</v>
          </cell>
          <cell r="G16" t="str">
            <v>Administración Central</v>
          </cell>
          <cell r="H16" t="str">
            <v>AC</v>
          </cell>
          <cell r="I16" t="str">
            <v>EDUCACION</v>
          </cell>
          <cell r="J16">
            <v>0</v>
          </cell>
          <cell r="K16">
            <v>54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11</v>
          </cell>
          <cell r="Q16" t="str">
            <v>7.  Educación</v>
          </cell>
          <cell r="R16" t="str">
            <v>07.</v>
          </cell>
        </row>
        <row r="17">
          <cell r="B17" t="str">
            <v>113</v>
          </cell>
          <cell r="C17" t="str">
            <v>01</v>
          </cell>
          <cell r="D17" t="str">
            <v>SECRETARIA DISTRITAL DE MOVILIDAD.</v>
          </cell>
          <cell r="E17" t="str">
            <v>Secretaría Distrital de Movilidad</v>
          </cell>
          <cell r="F17" t="str">
            <v>Movilidad</v>
          </cell>
          <cell r="G17" t="str">
            <v>Administración Central</v>
          </cell>
          <cell r="H17" t="str">
            <v>AC</v>
          </cell>
          <cell r="I17" t="str">
            <v>MOVILIDAD</v>
          </cell>
          <cell r="J17">
            <v>0</v>
          </cell>
          <cell r="K17">
            <v>54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12</v>
          </cell>
          <cell r="Q17" t="str">
            <v>6.  Movilidad</v>
          </cell>
          <cell r="R17" t="str">
            <v>06.</v>
          </cell>
        </row>
        <row r="18">
          <cell r="B18" t="str">
            <v>113</v>
          </cell>
          <cell r="C18" t="str">
            <v>02</v>
          </cell>
          <cell r="D18" t="str">
            <v>Secretaría Distrital de la Movilidad -Dirección Administrativa-</v>
          </cell>
          <cell r="E18" t="str">
            <v>Secretaría Distrital de Movilidad  -Dir. Administrativa-</v>
          </cell>
          <cell r="F18" t="str">
            <v>Movilidad</v>
          </cell>
          <cell r="G18" t="str">
            <v>Administración Central</v>
          </cell>
          <cell r="H18" t="str">
            <v>AC</v>
          </cell>
          <cell r="I18" t="str">
            <v>MOVILIDAD</v>
          </cell>
          <cell r="J18">
            <v>0</v>
          </cell>
          <cell r="K18">
            <v>54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13</v>
          </cell>
          <cell r="Q18" t="str">
            <v>6.  Movilidad</v>
          </cell>
          <cell r="R18" t="str">
            <v>06.</v>
          </cell>
        </row>
        <row r="19">
          <cell r="B19" t="str">
            <v>114</v>
          </cell>
          <cell r="C19" t="str">
            <v>01</v>
          </cell>
          <cell r="D19" t="str">
            <v>SECRETARIA DISTRITAL DE SALUD.</v>
          </cell>
          <cell r="E19" t="str">
            <v>Secretaría Distrital de Salud</v>
          </cell>
          <cell r="F19" t="str">
            <v>Salud</v>
          </cell>
          <cell r="G19" t="str">
            <v>Administración Central</v>
          </cell>
          <cell r="H19" t="str">
            <v>AC</v>
          </cell>
          <cell r="I19" t="str">
            <v>SALUD</v>
          </cell>
          <cell r="J19">
            <v>0</v>
          </cell>
          <cell r="K19">
            <v>54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14</v>
          </cell>
          <cell r="Q19" t="str">
            <v>8.  Salud</v>
          </cell>
          <cell r="R19" t="str">
            <v>08.</v>
          </cell>
        </row>
        <row r="20">
          <cell r="B20" t="str">
            <v>117</v>
          </cell>
          <cell r="C20" t="str">
            <v>01</v>
          </cell>
          <cell r="D20" t="str">
            <v>SECRETARIA DISTRITAL DE DESARROLLO ECONOMICO.</v>
          </cell>
          <cell r="E20" t="str">
            <v>Secretaría Distrital de Desarrollo Económico</v>
          </cell>
          <cell r="F20" t="str">
            <v>Desarrollo Económico, Industria y Turismo</v>
          </cell>
          <cell r="G20" t="str">
            <v>Administración Central</v>
          </cell>
          <cell r="H20" t="str">
            <v>AC</v>
          </cell>
          <cell r="I20" t="str">
            <v>DESARROLLO ECONÓMICO, INDUSTRIA Y TURISMO</v>
          </cell>
          <cell r="J20">
            <v>0</v>
          </cell>
          <cell r="K20">
            <v>54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15</v>
          </cell>
          <cell r="Q20" t="str">
            <v>5.  Desarrollo Económico, Industria y Comercio</v>
          </cell>
          <cell r="R20" t="str">
            <v>05.</v>
          </cell>
        </row>
        <row r="21">
          <cell r="B21" t="str">
            <v>118</v>
          </cell>
          <cell r="C21" t="str">
            <v>01</v>
          </cell>
          <cell r="D21" t="str">
            <v>SECRETARIA DISTRITAL DEL HABITAT.</v>
          </cell>
          <cell r="E21" t="str">
            <v>Secretaría Distrital del Hábitat</v>
          </cell>
          <cell r="F21" t="str">
            <v>Hábitat y Ambiente</v>
          </cell>
          <cell r="G21" t="str">
            <v>Administración Central</v>
          </cell>
          <cell r="H21" t="str">
            <v>AC</v>
          </cell>
          <cell r="I21" t="str">
            <v>HABITAT</v>
          </cell>
          <cell r="J21">
            <v>0</v>
          </cell>
          <cell r="K21">
            <v>54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16</v>
          </cell>
          <cell r="Q21" t="str">
            <v>12. Hábitat</v>
          </cell>
          <cell r="R21" t="str">
            <v>12.</v>
          </cell>
        </row>
        <row r="22">
          <cell r="B22" t="str">
            <v>119</v>
          </cell>
          <cell r="C22" t="str">
            <v>01</v>
          </cell>
          <cell r="D22" t="str">
            <v>SECRETARIA DISTRITAL DE CULTURA, RECREACION Y DEPORTE.</v>
          </cell>
          <cell r="E22" t="str">
            <v>Secretaría Distrital de Cultura, Recreación y Deporte</v>
          </cell>
          <cell r="F22" t="str">
            <v>Educación, Cultura, Recreación y Deporte</v>
          </cell>
          <cell r="G22" t="str">
            <v>Administración Central</v>
          </cell>
          <cell r="H22" t="str">
            <v>AC</v>
          </cell>
          <cell r="I22" t="str">
            <v>CULTURA, RECREACION Y DEPORTE</v>
          </cell>
          <cell r="J22">
            <v>0</v>
          </cell>
          <cell r="K22">
            <v>54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17</v>
          </cell>
          <cell r="Q22" t="str">
            <v>10. Cultura, recreación y deporte</v>
          </cell>
          <cell r="R22" t="str">
            <v>10.</v>
          </cell>
        </row>
        <row r="23">
          <cell r="B23" t="str">
            <v>120</v>
          </cell>
          <cell r="C23" t="str">
            <v>01</v>
          </cell>
          <cell r="D23" t="str">
            <v>SECRETARIA DISTRITAL DE PLANEACION.</v>
          </cell>
          <cell r="E23" t="str">
            <v>Secretaría Distrital de Planeación</v>
          </cell>
          <cell r="F23" t="str">
            <v>Hábitat y Ambiente</v>
          </cell>
          <cell r="G23" t="str">
            <v>Administración Central</v>
          </cell>
          <cell r="H23" t="str">
            <v>AC</v>
          </cell>
          <cell r="I23" t="str">
            <v>PLANEACION</v>
          </cell>
          <cell r="J23">
            <v>0</v>
          </cell>
          <cell r="K23">
            <v>54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18</v>
          </cell>
          <cell r="Q23" t="str">
            <v>4.  Planeación</v>
          </cell>
          <cell r="R23" t="str">
            <v>04.</v>
          </cell>
        </row>
        <row r="24">
          <cell r="B24" t="str">
            <v>121</v>
          </cell>
          <cell r="C24" t="str">
            <v>01</v>
          </cell>
          <cell r="D24" t="str">
            <v>SECRETARÍA DISTRITAL DE LA MUJER.</v>
          </cell>
          <cell r="E24" t="str">
            <v>Secretaría Distrital de la Mujer</v>
          </cell>
          <cell r="F24" t="str">
            <v>Gobierno</v>
          </cell>
          <cell r="G24" t="str">
            <v>Administración Central</v>
          </cell>
          <cell r="H24" t="str">
            <v>AC</v>
          </cell>
          <cell r="I24" t="str">
            <v>MUJER</v>
          </cell>
          <cell r="J24">
            <v>0</v>
          </cell>
          <cell r="K24">
            <v>54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19</v>
          </cell>
          <cell r="Q24" t="str">
            <v>13. De la Mujer</v>
          </cell>
          <cell r="R24" t="str">
            <v>13.</v>
          </cell>
        </row>
        <row r="25">
          <cell r="B25" t="str">
            <v>122</v>
          </cell>
          <cell r="C25" t="str">
            <v>01</v>
          </cell>
          <cell r="D25" t="str">
            <v>SECRETARIA DISTRITAL DE INTEGRACION SOCIAL.</v>
          </cell>
          <cell r="E25" t="str">
            <v>Secretaría Distrital de Integración Social</v>
          </cell>
          <cell r="F25" t="str">
            <v xml:space="preserve">Integración Social </v>
          </cell>
          <cell r="G25" t="str">
            <v>Administración Central</v>
          </cell>
          <cell r="H25" t="str">
            <v>AC</v>
          </cell>
          <cell r="I25" t="str">
            <v>INTEGRACION SOCIAL</v>
          </cell>
          <cell r="J25">
            <v>0</v>
          </cell>
          <cell r="K25">
            <v>54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20</v>
          </cell>
          <cell r="Q25" t="str">
            <v>9. Integración social</v>
          </cell>
          <cell r="R25" t="str">
            <v>09.</v>
          </cell>
        </row>
        <row r="26">
          <cell r="B26" t="str">
            <v>125</v>
          </cell>
          <cell r="C26" t="str">
            <v>01</v>
          </cell>
          <cell r="D26" t="str">
            <v>DEPARTAMENTO ADMINISTRATIVOSERVICIO CIVIL DISTRITAL -DASCD..</v>
          </cell>
          <cell r="E26" t="str">
            <v>Departamento Administrativo del Servicio Civil</v>
          </cell>
          <cell r="F26" t="str">
            <v>Gobierno</v>
          </cell>
          <cell r="G26" t="str">
            <v>Administración Central</v>
          </cell>
          <cell r="H26" t="str">
            <v>AC</v>
          </cell>
          <cell r="I26" t="str">
            <v>GESTION PUBLICA</v>
          </cell>
          <cell r="J26">
            <v>0</v>
          </cell>
          <cell r="K26">
            <v>54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21</v>
          </cell>
          <cell r="Q26" t="str">
            <v>1.  Gestión pública</v>
          </cell>
          <cell r="R26" t="str">
            <v>01.</v>
          </cell>
        </row>
        <row r="27">
          <cell r="B27" t="str">
            <v>126</v>
          </cell>
          <cell r="C27" t="str">
            <v>01</v>
          </cell>
          <cell r="D27" t="str">
            <v>SECRETARIA DISTRITAL DE AMBIENTE.</v>
          </cell>
          <cell r="E27" t="str">
            <v>Secretaría Distrital de Ambiente</v>
          </cell>
          <cell r="F27" t="str">
            <v>Hábitat y Ambiente</v>
          </cell>
          <cell r="G27" t="str">
            <v>Administración Central</v>
          </cell>
          <cell r="H27" t="str">
            <v>AC</v>
          </cell>
          <cell r="I27" t="str">
            <v>AMBIENTE</v>
          </cell>
          <cell r="J27">
            <v>0</v>
          </cell>
          <cell r="K27">
            <v>54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22</v>
          </cell>
          <cell r="Q27" t="str">
            <v>11. Ambiente</v>
          </cell>
          <cell r="R27" t="str">
            <v>11.</v>
          </cell>
        </row>
        <row r="28">
          <cell r="B28" t="str">
            <v>127</v>
          </cell>
          <cell r="C28" t="str">
            <v>01</v>
          </cell>
          <cell r="D28" t="str">
            <v>DEPARTAMENTO ADMINISTRATIVO DE LA DEFENSORIA DEL ESPACIO PUBLICO-DADEP..</v>
          </cell>
          <cell r="E28" t="str">
            <v>Defensoría del Espacío Público DADEP</v>
          </cell>
          <cell r="F28" t="str">
            <v>Hábitat y Ambiente</v>
          </cell>
          <cell r="G28" t="str">
            <v>Administración Central</v>
          </cell>
          <cell r="H28" t="str">
            <v>AC</v>
          </cell>
          <cell r="I28" t="str">
            <v>GOBIERNO, SEGURIDAD Y CONVIVENCIA</v>
          </cell>
          <cell r="J28">
            <v>0</v>
          </cell>
          <cell r="K28">
            <v>54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23</v>
          </cell>
          <cell r="Q28" t="str">
            <v>2.  Gobierno, Seguridad y Convivencia</v>
          </cell>
          <cell r="R28" t="str">
            <v>02.</v>
          </cell>
        </row>
        <row r="29">
          <cell r="B29" t="str">
            <v>131</v>
          </cell>
          <cell r="C29" t="str">
            <v>01</v>
          </cell>
          <cell r="D29" t="str">
            <v>UNIDAD ADMINISTRATIVA ESPECIAL CUERPO OFICIAL DE BOMBEROS.</v>
          </cell>
          <cell r="E29" t="str">
            <v>Cuerpo Oficial de Bomberos</v>
          </cell>
          <cell r="F29" t="str">
            <v>Gobierno</v>
          </cell>
          <cell r="G29" t="str">
            <v>Administración Central</v>
          </cell>
          <cell r="H29" t="str">
            <v>AC</v>
          </cell>
          <cell r="I29" t="str">
            <v>GOBIERNO, SEGURIDAD Y CONVIVENCIA</v>
          </cell>
          <cell r="J29">
            <v>0</v>
          </cell>
          <cell r="K29">
            <v>54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24</v>
          </cell>
          <cell r="Q29" t="str">
            <v>2.  Gobierno, Seguridad y Convivencia</v>
          </cell>
          <cell r="R29" t="str">
            <v>02.</v>
          </cell>
        </row>
        <row r="30">
          <cell r="B30" t="str">
            <v>240</v>
          </cell>
          <cell r="C30" t="str">
            <v>01</v>
          </cell>
          <cell r="D30" t="str">
            <v>LOTERIA DE BOGOTA, D.C..</v>
          </cell>
          <cell r="E30" t="str">
            <v>Lotería de Bogotá</v>
          </cell>
          <cell r="F30" t="str">
            <v>Hacienda</v>
          </cell>
          <cell r="G30" t="str">
            <v>Empresas Industriales y Comerciales</v>
          </cell>
          <cell r="H30" t="str">
            <v>EI</v>
          </cell>
          <cell r="I30" t="str">
            <v>HACIENDA</v>
          </cell>
          <cell r="J30">
            <v>0</v>
          </cell>
          <cell r="K30" t="str">
            <v>x</v>
          </cell>
          <cell r="L30" t="str">
            <v>x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  <cell r="Q30" t="str">
            <v>3.  Hacienda</v>
          </cell>
          <cell r="R30" t="str">
            <v>03.</v>
          </cell>
        </row>
        <row r="31">
          <cell r="B31" t="str">
            <v>260</v>
          </cell>
          <cell r="C31" t="str">
            <v>01</v>
          </cell>
          <cell r="D31" t="str">
            <v>CANAL CAPITAL LTDA...</v>
          </cell>
          <cell r="E31" t="str">
            <v>Canal Capital</v>
          </cell>
          <cell r="F31" t="str">
            <v>Educación, Cultura, Recreación y Deporte</v>
          </cell>
          <cell r="G31" t="str">
            <v>Empresas Industriales y Comerciales</v>
          </cell>
          <cell r="H31" t="str">
            <v>EI</v>
          </cell>
          <cell r="I31" t="str">
            <v>CULTURA, RECREACION Y DEPORTE</v>
          </cell>
          <cell r="J31">
            <v>0</v>
          </cell>
          <cell r="K31" t="str">
            <v>x</v>
          </cell>
          <cell r="L31" t="str">
            <v>x</v>
          </cell>
          <cell r="M31">
            <v>0</v>
          </cell>
          <cell r="N31">
            <v>0</v>
          </cell>
          <cell r="O31">
            <v>0</v>
          </cell>
          <cell r="P31">
            <v>2</v>
          </cell>
          <cell r="Q31" t="str">
            <v>10. Cultura, recreación y deporte</v>
          </cell>
          <cell r="R31" t="str">
            <v>10.</v>
          </cell>
        </row>
        <row r="32">
          <cell r="B32" t="str">
            <v>261</v>
          </cell>
          <cell r="C32" t="str">
            <v>01</v>
          </cell>
          <cell r="D32" t="str">
            <v>METROVIVIENDA..</v>
          </cell>
          <cell r="E32" t="str">
            <v>Metrovivienda</v>
          </cell>
          <cell r="F32" t="str">
            <v>Hábitat y Ambiente</v>
          </cell>
          <cell r="G32" t="str">
            <v>Empresas Industriales y Comerciales</v>
          </cell>
          <cell r="H32" t="str">
            <v>EI</v>
          </cell>
          <cell r="I32" t="str">
            <v>HABITAT</v>
          </cell>
          <cell r="J32">
            <v>0</v>
          </cell>
          <cell r="K32" t="str">
            <v>x</v>
          </cell>
          <cell r="L32" t="str">
            <v>x</v>
          </cell>
          <cell r="M32">
            <v>0</v>
          </cell>
          <cell r="N32">
            <v>0</v>
          </cell>
          <cell r="O32">
            <v>0</v>
          </cell>
          <cell r="P32">
            <v>3</v>
          </cell>
          <cell r="Q32" t="str">
            <v>12. Hábitat</v>
          </cell>
          <cell r="R32" t="str">
            <v>12.</v>
          </cell>
        </row>
        <row r="33">
          <cell r="B33" t="str">
            <v>262</v>
          </cell>
          <cell r="C33" t="str">
            <v>01</v>
          </cell>
          <cell r="D33" t="str">
            <v>EMPRESA DE TRANSPORTE DEL TERCER MILENIO -TRANSMILENIO S.A..</v>
          </cell>
          <cell r="E33" t="str">
            <v>Transmilenio</v>
          </cell>
          <cell r="F33" t="str">
            <v>Movilidad</v>
          </cell>
          <cell r="G33" t="str">
            <v>Empresas Industriales y Comerciales</v>
          </cell>
          <cell r="H33" t="str">
            <v>EI</v>
          </cell>
          <cell r="I33" t="str">
            <v>MOVILIDAD</v>
          </cell>
          <cell r="J33">
            <v>0</v>
          </cell>
          <cell r="K33" t="str">
            <v>x</v>
          </cell>
          <cell r="L33" t="str">
            <v>x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 t="str">
            <v>6.  Movilidad</v>
          </cell>
          <cell r="R33" t="str">
            <v>06.</v>
          </cell>
        </row>
        <row r="34">
          <cell r="B34" t="str">
            <v>263</v>
          </cell>
          <cell r="C34" t="str">
            <v>01</v>
          </cell>
          <cell r="D34" t="str">
            <v>EMPRESA DE RENOVACION URBANA - ERU..</v>
          </cell>
          <cell r="E34" t="str">
            <v xml:space="preserve">Empresa de Renovación Urbana </v>
          </cell>
          <cell r="F34" t="str">
            <v>Hábitat y Ambiente</v>
          </cell>
          <cell r="G34" t="str">
            <v>Empresas Industriales y Comerciales</v>
          </cell>
          <cell r="H34" t="str">
            <v>EI</v>
          </cell>
          <cell r="I34" t="str">
            <v>HABITAT</v>
          </cell>
          <cell r="J34">
            <v>0</v>
          </cell>
          <cell r="K34" t="str">
            <v>x</v>
          </cell>
          <cell r="L34" t="str">
            <v>x</v>
          </cell>
          <cell r="M34">
            <v>0</v>
          </cell>
          <cell r="N34">
            <v>0</v>
          </cell>
          <cell r="O34">
            <v>0</v>
          </cell>
          <cell r="P34">
            <v>5</v>
          </cell>
          <cell r="Q34" t="str">
            <v>12. Hábitat</v>
          </cell>
          <cell r="R34" t="str">
            <v>12.</v>
          </cell>
        </row>
        <row r="35">
          <cell r="B35" t="str">
            <v>264</v>
          </cell>
          <cell r="C35" t="str">
            <v>01</v>
          </cell>
          <cell r="D35" t="str">
            <v>AGUAS DE BOGOTA S.A. E.S.P..</v>
          </cell>
          <cell r="E35" t="str">
            <v>Aguas de Bogotá S.A. ESP</v>
          </cell>
          <cell r="F35" t="str">
            <v>Servicios Públicos</v>
          </cell>
          <cell r="G35" t="str">
            <v>Empresas Industriales y Comerciales</v>
          </cell>
          <cell r="H35" t="str">
            <v>EI</v>
          </cell>
          <cell r="I35" t="str">
            <v>SERVICIOS PUBLICOS</v>
          </cell>
          <cell r="J35">
            <v>0</v>
          </cell>
          <cell r="K35" t="str">
            <v>x</v>
          </cell>
          <cell r="L35" t="str">
            <v>x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 t="str">
            <v>12. Hábitat</v>
          </cell>
          <cell r="R35" t="str">
            <v>12.</v>
          </cell>
        </row>
        <row r="36">
          <cell r="B36" t="str">
            <v>265</v>
          </cell>
          <cell r="C36" t="str">
            <v>01</v>
          </cell>
          <cell r="D36" t="str">
            <v>EMPRESA DE ACUEDUCTO Y ALCANTARILLADO DE BOGOTA -EAAB ESP-.</v>
          </cell>
          <cell r="E36" t="str">
            <v>Empresa de Acueducto y Alcantarillado de Bogotá</v>
          </cell>
          <cell r="F36" t="str">
            <v>Servicios Públicos</v>
          </cell>
          <cell r="G36" t="str">
            <v>Empresas Industriales y Comerciales</v>
          </cell>
          <cell r="H36" t="str">
            <v>EI</v>
          </cell>
          <cell r="I36" t="str">
            <v>HABITAT</v>
          </cell>
          <cell r="J36">
            <v>0</v>
          </cell>
          <cell r="K36" t="str">
            <v>x</v>
          </cell>
          <cell r="L36" t="str">
            <v>x</v>
          </cell>
          <cell r="M36">
            <v>0</v>
          </cell>
          <cell r="N36">
            <v>0</v>
          </cell>
          <cell r="O36">
            <v>0</v>
          </cell>
          <cell r="P36">
            <v>7</v>
          </cell>
          <cell r="Q36" t="str">
            <v>12. Hábitat</v>
          </cell>
          <cell r="R36" t="str">
            <v>12.</v>
          </cell>
        </row>
        <row r="37">
          <cell r="B37" t="str">
            <v>200</v>
          </cell>
          <cell r="C37" t="str">
            <v>01</v>
          </cell>
          <cell r="D37" t="str">
            <v>INSTITUTO PARA LA ECONOMIA SOCIAL-IPES.</v>
          </cell>
          <cell r="E37" t="str">
            <v>Instituto para la Economía Social IPES</v>
          </cell>
          <cell r="F37" t="str">
            <v>Desarrollo Económico, Industria y Turismo</v>
          </cell>
          <cell r="G37" t="str">
            <v>Establecimiento Públicos</v>
          </cell>
          <cell r="H37" t="str">
            <v>EP</v>
          </cell>
          <cell r="I37" t="str">
            <v>DESARROLLO ECONÓMICO, INDUSTRIA Y TURISMO</v>
          </cell>
          <cell r="J37">
            <v>54</v>
          </cell>
          <cell r="K37">
            <v>54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1</v>
          </cell>
          <cell r="Q37" t="str">
            <v>5.  Desarrollo Económico, Industria y Comercio</v>
          </cell>
          <cell r="R37" t="str">
            <v>05.</v>
          </cell>
        </row>
        <row r="38">
          <cell r="B38" t="str">
            <v>201</v>
          </cell>
          <cell r="C38" t="str">
            <v>01</v>
          </cell>
          <cell r="D38" t="str">
            <v>FONDO FINANCIERO DISTRITAL DE SALUD - FFDS.</v>
          </cell>
          <cell r="E38" t="str">
            <v>Fondo Financiero Distrital de Salud</v>
          </cell>
          <cell r="F38" t="str">
            <v>Salud</v>
          </cell>
          <cell r="G38" t="str">
            <v>Establecimiento Públicos</v>
          </cell>
          <cell r="H38" t="str">
            <v>EP</v>
          </cell>
          <cell r="I38" t="str">
            <v>SALUD</v>
          </cell>
          <cell r="J38">
            <v>54</v>
          </cell>
          <cell r="K38">
            <v>54</v>
          </cell>
          <cell r="L38">
            <v>3</v>
          </cell>
          <cell r="M38">
            <v>3</v>
          </cell>
          <cell r="N38">
            <v>0</v>
          </cell>
          <cell r="O38">
            <v>0</v>
          </cell>
          <cell r="P38">
            <v>2</v>
          </cell>
          <cell r="Q38" t="str">
            <v>8.  Salud</v>
          </cell>
          <cell r="R38" t="str">
            <v>08.</v>
          </cell>
        </row>
        <row r="39">
          <cell r="B39" t="str">
            <v>203</v>
          </cell>
          <cell r="C39" t="str">
            <v>01</v>
          </cell>
          <cell r="D39" t="str">
            <v>FONDO PARA LA PREVENCION Y ATENCION DE EMERGENCIAS - FOPAE-DPAE..</v>
          </cell>
          <cell r="E39" t="str">
            <v>FOPAE</v>
          </cell>
          <cell r="F39" t="str">
            <v>Gobierno</v>
          </cell>
          <cell r="G39" t="str">
            <v>Establecimiento Públicos</v>
          </cell>
          <cell r="H39" t="str">
            <v>EP</v>
          </cell>
          <cell r="I39" t="str">
            <v>GOBIERNO, SEGURIDAD Y CONVIVENCIA</v>
          </cell>
          <cell r="J39">
            <v>54</v>
          </cell>
          <cell r="K39">
            <v>54</v>
          </cell>
          <cell r="L39">
            <v>3</v>
          </cell>
          <cell r="M39">
            <v>3</v>
          </cell>
          <cell r="N39">
            <v>0</v>
          </cell>
          <cell r="O39">
            <v>0</v>
          </cell>
          <cell r="P39">
            <v>3</v>
          </cell>
          <cell r="Q39" t="str">
            <v>11. Ambiente</v>
          </cell>
          <cell r="R39" t="str">
            <v>11.</v>
          </cell>
        </row>
        <row r="40">
          <cell r="B40" t="str">
            <v>204</v>
          </cell>
          <cell r="C40" t="str">
            <v>01</v>
          </cell>
          <cell r="D40" t="str">
            <v>INSTITUTO DE DESARROLLO URBANO - IDU.</v>
          </cell>
          <cell r="E40" t="str">
            <v>Instituto de Desarrollo Urbano IDU</v>
          </cell>
          <cell r="F40" t="str">
            <v>Movilidad</v>
          </cell>
          <cell r="G40" t="str">
            <v>Establecimiento Públicos</v>
          </cell>
          <cell r="H40" t="str">
            <v>EP</v>
          </cell>
          <cell r="I40" t="str">
            <v>MOVILIDAD</v>
          </cell>
          <cell r="J40">
            <v>54</v>
          </cell>
          <cell r="K40">
            <v>54</v>
          </cell>
          <cell r="L40">
            <v>3</v>
          </cell>
          <cell r="M40">
            <v>3</v>
          </cell>
          <cell r="N40">
            <v>0</v>
          </cell>
          <cell r="O40">
            <v>0</v>
          </cell>
          <cell r="P40">
            <v>4</v>
          </cell>
          <cell r="Q40" t="str">
            <v>6.  Movilidad</v>
          </cell>
          <cell r="R40" t="str">
            <v>06.</v>
          </cell>
        </row>
        <row r="41">
          <cell r="B41" t="str">
            <v>206</v>
          </cell>
          <cell r="C41" t="str">
            <v>01</v>
          </cell>
          <cell r="D41" t="str">
            <v>FONDO DE PRESTACIONES ECONÓMICAS, CESANTÍAS Y PENSIONES - FONCEP.</v>
          </cell>
          <cell r="E41" t="str">
            <v>FONCEP</v>
          </cell>
          <cell r="F41" t="str">
            <v>Hacienda</v>
          </cell>
          <cell r="G41" t="str">
            <v>Establecimiento Públicos</v>
          </cell>
          <cell r="H41" t="str">
            <v>EP</v>
          </cell>
          <cell r="I41" t="str">
            <v>HACIENDA</v>
          </cell>
          <cell r="J41">
            <v>54</v>
          </cell>
          <cell r="K41">
            <v>54</v>
          </cell>
          <cell r="L41">
            <v>3</v>
          </cell>
          <cell r="M41">
            <v>3</v>
          </cell>
          <cell r="N41">
            <v>0</v>
          </cell>
          <cell r="O41">
            <v>0</v>
          </cell>
          <cell r="P41">
            <v>5</v>
          </cell>
          <cell r="Q41" t="str">
            <v>3.  Hacienda</v>
          </cell>
          <cell r="R41" t="str">
            <v>03.</v>
          </cell>
        </row>
        <row r="42">
          <cell r="B42" t="str">
            <v>208</v>
          </cell>
          <cell r="C42" t="str">
            <v>01</v>
          </cell>
          <cell r="D42" t="str">
            <v>CAJA DE VIVIENDA POPULAR.</v>
          </cell>
          <cell r="E42" t="str">
            <v>Caja de Vivienda Popular</v>
          </cell>
          <cell r="F42" t="str">
            <v>Hábitat y Ambiente</v>
          </cell>
          <cell r="G42" t="str">
            <v>Establecimiento Públicos</v>
          </cell>
          <cell r="H42" t="str">
            <v>EP</v>
          </cell>
          <cell r="I42" t="str">
            <v>HABITAT</v>
          </cell>
          <cell r="J42">
            <v>54</v>
          </cell>
          <cell r="K42">
            <v>54</v>
          </cell>
          <cell r="L42">
            <v>3</v>
          </cell>
          <cell r="M42">
            <v>3</v>
          </cell>
          <cell r="N42">
            <v>0</v>
          </cell>
          <cell r="O42">
            <v>0</v>
          </cell>
          <cell r="P42">
            <v>6</v>
          </cell>
          <cell r="Q42" t="str">
            <v>12. Hábitat</v>
          </cell>
          <cell r="R42" t="str">
            <v>12.</v>
          </cell>
        </row>
        <row r="43">
          <cell r="B43" t="str">
            <v>211</v>
          </cell>
          <cell r="C43" t="str">
            <v>01</v>
          </cell>
          <cell r="D43" t="str">
            <v>INSTITUTO DISTRITAL PARA LA RECREACION Y EL DEPORTE - IDRD.</v>
          </cell>
          <cell r="E43" t="str">
            <v>Instituto Distrital de Recreación y Deporte IDRD</v>
          </cell>
          <cell r="F43" t="str">
            <v>Educación, Cultura, Recreación y Deporte</v>
          </cell>
          <cell r="G43" t="str">
            <v>Establecimiento Públicos</v>
          </cell>
          <cell r="H43" t="str">
            <v>EP</v>
          </cell>
          <cell r="I43" t="str">
            <v>CULTURA, RECREACION Y DEPORTE</v>
          </cell>
          <cell r="J43">
            <v>54</v>
          </cell>
          <cell r="K43">
            <v>54</v>
          </cell>
          <cell r="L43">
            <v>3</v>
          </cell>
          <cell r="M43">
            <v>3</v>
          </cell>
          <cell r="N43">
            <v>0</v>
          </cell>
          <cell r="O43">
            <v>0</v>
          </cell>
          <cell r="P43">
            <v>7</v>
          </cell>
          <cell r="Q43" t="str">
            <v>10. Cultura, recreación y deporte</v>
          </cell>
          <cell r="R43" t="str">
            <v>10.</v>
          </cell>
        </row>
        <row r="44">
          <cell r="B44" t="str">
            <v>213</v>
          </cell>
          <cell r="C44" t="str">
            <v>01</v>
          </cell>
          <cell r="D44" t="str">
            <v>INSTITUTO DISTRITAL DEL PATRIMONIO CULTURAL -IDPC.</v>
          </cell>
          <cell r="E44" t="str">
            <v>Instituto Distrital de Patrimonio Cultural IDPC</v>
          </cell>
          <cell r="F44" t="str">
            <v>Educación, Cultura, Recreación y Deporte</v>
          </cell>
          <cell r="G44" t="str">
            <v>Establecimiento Públicos</v>
          </cell>
          <cell r="H44" t="str">
            <v>EP</v>
          </cell>
          <cell r="I44" t="str">
            <v>CULTURA, RECREACION Y DEPORTE</v>
          </cell>
          <cell r="J44">
            <v>54</v>
          </cell>
          <cell r="K44">
            <v>54</v>
          </cell>
          <cell r="L44">
            <v>3</v>
          </cell>
          <cell r="M44">
            <v>3</v>
          </cell>
          <cell r="N44">
            <v>0</v>
          </cell>
          <cell r="O44">
            <v>0</v>
          </cell>
          <cell r="P44">
            <v>8</v>
          </cell>
          <cell r="Q44" t="str">
            <v>10. Cultura, recreación y deporte</v>
          </cell>
          <cell r="R44" t="str">
            <v>10.</v>
          </cell>
        </row>
        <row r="45">
          <cell r="B45" t="str">
            <v>214</v>
          </cell>
          <cell r="C45" t="str">
            <v>01</v>
          </cell>
          <cell r="D45" t="str">
            <v>INSTITUTO DISTRITAL PARA LA PROTECCION DE JUVENTUD Y LA NIÑEZ DESAMPARADA-IDIPRON..</v>
          </cell>
          <cell r="E45" t="str">
            <v>IDIPRON</v>
          </cell>
          <cell r="F45" t="str">
            <v xml:space="preserve">Integración Social </v>
          </cell>
          <cell r="G45" t="str">
            <v>Establecimiento Públicos</v>
          </cell>
          <cell r="H45" t="str">
            <v>EP</v>
          </cell>
          <cell r="I45" t="str">
            <v>INTEGRACION SOCIAL</v>
          </cell>
          <cell r="J45">
            <v>54</v>
          </cell>
          <cell r="K45">
            <v>54</v>
          </cell>
          <cell r="L45">
            <v>3</v>
          </cell>
          <cell r="M45">
            <v>3</v>
          </cell>
          <cell r="N45">
            <v>0</v>
          </cell>
          <cell r="O45">
            <v>0</v>
          </cell>
          <cell r="P45">
            <v>9</v>
          </cell>
          <cell r="Q45" t="str">
            <v>9. Integración social</v>
          </cell>
          <cell r="R45" t="str">
            <v>09.</v>
          </cell>
        </row>
        <row r="46">
          <cell r="B46" t="str">
            <v>215</v>
          </cell>
          <cell r="C46" t="str">
            <v>01</v>
          </cell>
          <cell r="D46" t="str">
            <v>FUNDACION GILBERTO ALZATE AVENDAÑO..</v>
          </cell>
          <cell r="E46" t="str">
            <v>Fundación Gilberto Alzate Avendaño</v>
          </cell>
          <cell r="F46" t="str">
            <v>Educación, Cultura, Recreación y Deporte</v>
          </cell>
          <cell r="G46" t="str">
            <v>Establecimiento Públicos</v>
          </cell>
          <cell r="H46" t="str">
            <v>EP</v>
          </cell>
          <cell r="I46" t="str">
            <v>CULTURA, RECREACION Y DEPORTE</v>
          </cell>
          <cell r="J46">
            <v>54</v>
          </cell>
          <cell r="K46">
            <v>54</v>
          </cell>
          <cell r="L46">
            <v>3</v>
          </cell>
          <cell r="M46">
            <v>3</v>
          </cell>
          <cell r="N46">
            <v>0</v>
          </cell>
          <cell r="O46">
            <v>0</v>
          </cell>
          <cell r="P46">
            <v>10</v>
          </cell>
          <cell r="Q46" t="str">
            <v>10. Cultura, recreación y deporte</v>
          </cell>
          <cell r="R46" t="str">
            <v>10.</v>
          </cell>
        </row>
        <row r="47">
          <cell r="B47" t="str">
            <v>216</v>
          </cell>
          <cell r="C47" t="str">
            <v>01</v>
          </cell>
          <cell r="D47" t="str">
            <v>ORQUESTA FILARMONICA DE BOGOTA, D.C..</v>
          </cell>
          <cell r="E47" t="str">
            <v>Orquesta Filarmónica de Bogotá</v>
          </cell>
          <cell r="F47" t="str">
            <v>Educación, Cultura, Recreación y Deporte</v>
          </cell>
          <cell r="G47" t="str">
            <v>Establecimiento Públicos</v>
          </cell>
          <cell r="H47" t="str">
            <v>EP</v>
          </cell>
          <cell r="I47" t="str">
            <v>CULTURA, RECREACION Y DEPORTE</v>
          </cell>
          <cell r="J47">
            <v>54</v>
          </cell>
          <cell r="K47">
            <v>54</v>
          </cell>
          <cell r="L47">
            <v>3</v>
          </cell>
          <cell r="M47">
            <v>3</v>
          </cell>
          <cell r="N47">
            <v>0</v>
          </cell>
          <cell r="O47">
            <v>0</v>
          </cell>
          <cell r="P47">
            <v>11</v>
          </cell>
          <cell r="Q47" t="str">
            <v>10. Cultura, recreación y deporte</v>
          </cell>
          <cell r="R47" t="str">
            <v>10.</v>
          </cell>
        </row>
        <row r="48">
          <cell r="B48" t="str">
            <v>217</v>
          </cell>
          <cell r="C48" t="str">
            <v>01</v>
          </cell>
          <cell r="D48" t="str">
            <v>FONDO DE VIGILANCIA Y SEGURIDAD DE BOGOTA, D.C..</v>
          </cell>
          <cell r="E48" t="str">
            <v>Fondo de Vigilancia y Seguridad</v>
          </cell>
          <cell r="F48" t="str">
            <v>Gobierno</v>
          </cell>
          <cell r="G48" t="str">
            <v>Establecimiento Públicos</v>
          </cell>
          <cell r="H48" t="str">
            <v>EP</v>
          </cell>
          <cell r="I48" t="str">
            <v>GOBIERNO, SEGURIDAD Y CONVIVENCIA</v>
          </cell>
          <cell r="J48">
            <v>54</v>
          </cell>
          <cell r="K48">
            <v>54</v>
          </cell>
          <cell r="L48">
            <v>3</v>
          </cell>
          <cell r="M48">
            <v>3</v>
          </cell>
          <cell r="N48">
            <v>0</v>
          </cell>
          <cell r="O48">
            <v>0</v>
          </cell>
          <cell r="P48">
            <v>12</v>
          </cell>
          <cell r="Q48" t="str">
            <v>2.  Gobierno, Seguridad y Convivencia</v>
          </cell>
          <cell r="R48" t="str">
            <v>02.</v>
          </cell>
        </row>
        <row r="49">
          <cell r="B49" t="str">
            <v>218</v>
          </cell>
          <cell r="C49" t="str">
            <v>01</v>
          </cell>
          <cell r="D49" t="str">
            <v>JARDIN BOTANICO DE BOGOTA JOSE CELESTINO MUTIS..</v>
          </cell>
          <cell r="E49" t="str">
            <v>Jardín Botánico "José Celestino Mutis"</v>
          </cell>
          <cell r="F49" t="str">
            <v>Hábitat y Ambiente</v>
          </cell>
          <cell r="G49" t="str">
            <v>Establecimiento Públicos</v>
          </cell>
          <cell r="H49" t="str">
            <v>EP</v>
          </cell>
          <cell r="I49" t="str">
            <v>AMBIENTE</v>
          </cell>
          <cell r="J49">
            <v>54</v>
          </cell>
          <cell r="K49">
            <v>54</v>
          </cell>
          <cell r="L49">
            <v>3</v>
          </cell>
          <cell r="M49">
            <v>3</v>
          </cell>
          <cell r="N49">
            <v>0</v>
          </cell>
          <cell r="O49">
            <v>0</v>
          </cell>
          <cell r="P49">
            <v>13</v>
          </cell>
          <cell r="Q49" t="str">
            <v>11. Ambiente</v>
          </cell>
          <cell r="R49" t="str">
            <v>11.</v>
          </cell>
        </row>
        <row r="50">
          <cell r="B50" t="str">
            <v>219</v>
          </cell>
          <cell r="C50" t="str">
            <v>01</v>
          </cell>
          <cell r="D50" t="str">
            <v>INSTITUTO PARA LA INVESTIGACION EDUCATIVA Y EL DESARROLLO PEDAGOGICO- IDEP..</v>
          </cell>
          <cell r="E50" t="str">
            <v>IDEP</v>
          </cell>
          <cell r="F50" t="str">
            <v>Educación, Cultura, Recreación y Deporte</v>
          </cell>
          <cell r="G50" t="str">
            <v>Establecimiento Públicos</v>
          </cell>
          <cell r="H50" t="str">
            <v>EP</v>
          </cell>
          <cell r="I50" t="str">
            <v>EDUCACION</v>
          </cell>
          <cell r="J50">
            <v>54</v>
          </cell>
          <cell r="K50">
            <v>54</v>
          </cell>
          <cell r="L50">
            <v>3</v>
          </cell>
          <cell r="M50">
            <v>3</v>
          </cell>
          <cell r="N50">
            <v>0</v>
          </cell>
          <cell r="O50">
            <v>0</v>
          </cell>
          <cell r="P50">
            <v>14</v>
          </cell>
          <cell r="Q50" t="str">
            <v>7.  Educación</v>
          </cell>
          <cell r="R50" t="str">
            <v>07.</v>
          </cell>
        </row>
        <row r="51">
          <cell r="B51" t="str">
            <v>220</v>
          </cell>
          <cell r="C51" t="str">
            <v>01</v>
          </cell>
          <cell r="D51" t="str">
            <v>INSTITUTO DISTRITAL DE LA PARTICIPACION Y ACCION COMUNAL.</v>
          </cell>
          <cell r="E51" t="str">
            <v>Instituto Distrital de la Participación y Acción Comunal</v>
          </cell>
          <cell r="F51" t="str">
            <v>Gobierno</v>
          </cell>
          <cell r="G51" t="str">
            <v>Establecimiento Públicos</v>
          </cell>
          <cell r="H51" t="str">
            <v>EP</v>
          </cell>
          <cell r="I51" t="str">
            <v>GOBIERNO, SEGURIDAD Y CONVIVENCIA</v>
          </cell>
          <cell r="J51">
            <v>54</v>
          </cell>
          <cell r="K51">
            <v>54</v>
          </cell>
          <cell r="L51">
            <v>3</v>
          </cell>
          <cell r="M51">
            <v>3</v>
          </cell>
          <cell r="N51">
            <v>0</v>
          </cell>
          <cell r="O51">
            <v>0</v>
          </cell>
          <cell r="P51">
            <v>15</v>
          </cell>
          <cell r="Q51" t="str">
            <v>2.  Gobierno, Seguridad y Convivencia</v>
          </cell>
          <cell r="R51" t="str">
            <v>02.</v>
          </cell>
        </row>
        <row r="52">
          <cell r="B52" t="str">
            <v>221</v>
          </cell>
          <cell r="C52" t="str">
            <v>01</v>
          </cell>
          <cell r="D52" t="str">
            <v>INSTITUTO DISTRITAL DE TURISMO.</v>
          </cell>
          <cell r="E52" t="str">
            <v>Instituto Distrital de Turismo</v>
          </cell>
          <cell r="F52" t="str">
            <v>Desarrollo Económico, Industria y Turismo</v>
          </cell>
          <cell r="G52" t="str">
            <v>Establecimiento Públicos</v>
          </cell>
          <cell r="H52" t="str">
            <v>EP</v>
          </cell>
          <cell r="I52" t="str">
            <v>DESARROLLO ECONÓMICO, INDUSTRIA Y TURISMO</v>
          </cell>
          <cell r="J52">
            <v>54</v>
          </cell>
          <cell r="K52">
            <v>54</v>
          </cell>
          <cell r="L52">
            <v>3</v>
          </cell>
          <cell r="M52">
            <v>3</v>
          </cell>
          <cell r="N52">
            <v>0</v>
          </cell>
          <cell r="O52">
            <v>0</v>
          </cell>
          <cell r="P52">
            <v>16</v>
          </cell>
          <cell r="Q52" t="str">
            <v>5.  Desarrollo Económico, Industria y Comercio</v>
          </cell>
          <cell r="R52" t="str">
            <v>05.</v>
          </cell>
        </row>
        <row r="53">
          <cell r="B53" t="str">
            <v>222</v>
          </cell>
          <cell r="C53" t="str">
            <v>01</v>
          </cell>
          <cell r="D53" t="str">
            <v>INSTITUTO DISTRITAL DE LAS ARTES - IDARTES.</v>
          </cell>
          <cell r="E53" t="str">
            <v>Instituto Distrital de las Artes IDARTES</v>
          </cell>
          <cell r="F53" t="str">
            <v>Educación, Cultura, Recreación y Deporte</v>
          </cell>
          <cell r="G53" t="str">
            <v>Establecimiento Públicos</v>
          </cell>
          <cell r="H53" t="str">
            <v>EP</v>
          </cell>
          <cell r="I53" t="str">
            <v>CULTURA, RECREACION Y DEPORTE</v>
          </cell>
          <cell r="J53">
            <v>54</v>
          </cell>
          <cell r="K53">
            <v>54</v>
          </cell>
          <cell r="L53">
            <v>3</v>
          </cell>
          <cell r="M53">
            <v>3</v>
          </cell>
          <cell r="N53">
            <v>0</v>
          </cell>
          <cell r="O53">
            <v>0</v>
          </cell>
          <cell r="P53">
            <v>17</v>
          </cell>
          <cell r="Q53" t="str">
            <v>10. Cultura, recreación y deporte</v>
          </cell>
          <cell r="R53" t="str">
            <v>10.</v>
          </cell>
        </row>
        <row r="54">
          <cell r="B54" t="str">
            <v>226</v>
          </cell>
          <cell r="C54" t="str">
            <v>01</v>
          </cell>
          <cell r="D54" t="str">
            <v>UNIDAD ADMINISTRATIVA ESPECIAL DE CATASTRO DISTRITAL.</v>
          </cell>
          <cell r="E54" t="str">
            <v>Unidad Administrativa Especial de Catastro Distrital</v>
          </cell>
          <cell r="F54" t="str">
            <v>Hacienda</v>
          </cell>
          <cell r="G54" t="str">
            <v>Establecimiento Públicos</v>
          </cell>
          <cell r="H54" t="str">
            <v>EP</v>
          </cell>
          <cell r="I54" t="str">
            <v>HACIENDA</v>
          </cell>
          <cell r="J54">
            <v>54</v>
          </cell>
          <cell r="K54">
            <v>54</v>
          </cell>
          <cell r="L54">
            <v>3</v>
          </cell>
          <cell r="M54">
            <v>3</v>
          </cell>
          <cell r="N54">
            <v>0</v>
          </cell>
          <cell r="O54">
            <v>0</v>
          </cell>
          <cell r="P54">
            <v>18</v>
          </cell>
          <cell r="Q54" t="str">
            <v>3.  Hacienda</v>
          </cell>
          <cell r="R54" t="str">
            <v>03.</v>
          </cell>
        </row>
        <row r="55">
          <cell r="B55" t="str">
            <v>227</v>
          </cell>
          <cell r="C55" t="str">
            <v>01</v>
          </cell>
          <cell r="D55" t="str">
            <v>UNIDAD ADMINISTRATIVA ESPECIAL DE REHABILITACION Y MANTENIMIENTO VIAL.</v>
          </cell>
          <cell r="E55" t="str">
            <v>Unidad Administrativa Especial de Rehabilitación y Mantenimiento Vial</v>
          </cell>
          <cell r="F55" t="str">
            <v>Movilidad</v>
          </cell>
          <cell r="G55" t="str">
            <v>Establecimiento Públicos</v>
          </cell>
          <cell r="H55" t="str">
            <v>EP</v>
          </cell>
          <cell r="I55" t="str">
            <v>MOVILIDAD</v>
          </cell>
          <cell r="J55">
            <v>54</v>
          </cell>
          <cell r="K55">
            <v>54</v>
          </cell>
          <cell r="L55">
            <v>3</v>
          </cell>
          <cell r="M55">
            <v>3</v>
          </cell>
          <cell r="N55">
            <v>0</v>
          </cell>
          <cell r="O55">
            <v>0</v>
          </cell>
          <cell r="P55">
            <v>19</v>
          </cell>
          <cell r="Q55" t="str">
            <v>6.  Movilidad</v>
          </cell>
          <cell r="R55" t="str">
            <v>06.</v>
          </cell>
        </row>
        <row r="56">
          <cell r="B56" t="str">
            <v>228</v>
          </cell>
          <cell r="C56" t="str">
            <v>01</v>
          </cell>
          <cell r="D56" t="str">
            <v>UNIDAD ADMINISTRATIVA ESPECIAL DE SERVICIOS PUBLICOS - UAESP.</v>
          </cell>
          <cell r="E56" t="str">
            <v>Unidad Administrativa Especial de Servicios Públicos</v>
          </cell>
          <cell r="F56" t="str">
            <v>Servicios Públicos</v>
          </cell>
          <cell r="G56" t="str">
            <v>Establecimiento Públicos</v>
          </cell>
          <cell r="H56" t="str">
            <v>EP</v>
          </cell>
          <cell r="I56" t="str">
            <v>HABITAT</v>
          </cell>
          <cell r="J56">
            <v>54</v>
          </cell>
          <cell r="K56">
            <v>54</v>
          </cell>
          <cell r="L56">
            <v>3</v>
          </cell>
          <cell r="M56">
            <v>3</v>
          </cell>
          <cell r="N56">
            <v>0</v>
          </cell>
          <cell r="O56">
            <v>0</v>
          </cell>
          <cell r="P56">
            <v>20</v>
          </cell>
          <cell r="Q56" t="str">
            <v>12. Hábitat</v>
          </cell>
          <cell r="R56" t="str">
            <v>12.</v>
          </cell>
        </row>
        <row r="57">
          <cell r="B57" t="str">
            <v>230</v>
          </cell>
          <cell r="C57" t="str">
            <v>01</v>
          </cell>
          <cell r="D57" t="str">
            <v>UNIVERSIDAD DISTRITAL FRANCISCO JOSE DE CALDAS..</v>
          </cell>
          <cell r="E57" t="str">
            <v>Universidad Distrital Francisco José de Caldas</v>
          </cell>
          <cell r="F57" t="str">
            <v>Educación, Cultura, Recreación y Deporte</v>
          </cell>
          <cell r="G57" t="str">
            <v>Establecimiento Públicos</v>
          </cell>
          <cell r="H57" t="str">
            <v>EP</v>
          </cell>
          <cell r="I57" t="str">
            <v>EDUCACION</v>
          </cell>
          <cell r="J57">
            <v>54</v>
          </cell>
          <cell r="K57">
            <v>54</v>
          </cell>
          <cell r="L57">
            <v>3</v>
          </cell>
          <cell r="M57">
            <v>3</v>
          </cell>
          <cell r="N57">
            <v>0</v>
          </cell>
          <cell r="O57">
            <v>0</v>
          </cell>
          <cell r="P57">
            <v>21</v>
          </cell>
          <cell r="Q57" t="str">
            <v>7.  Educación</v>
          </cell>
          <cell r="R57" t="str">
            <v>07.</v>
          </cell>
        </row>
        <row r="58">
          <cell r="B58" t="str">
            <v>235</v>
          </cell>
          <cell r="C58" t="str">
            <v>01</v>
          </cell>
          <cell r="D58" t="str">
            <v>CONTRALORIA DE BOGOTA.</v>
          </cell>
          <cell r="E58" t="str">
            <v>Contraloría</v>
          </cell>
          <cell r="F58" t="e">
            <v>#N/A</v>
          </cell>
          <cell r="G58" t="str">
            <v>Establecimiento Públicos</v>
          </cell>
          <cell r="H58" t="str">
            <v>EP</v>
          </cell>
          <cell r="I58" t="str">
            <v>OTRAS ENTIDADES</v>
          </cell>
          <cell r="J58">
            <v>54</v>
          </cell>
          <cell r="K58">
            <v>54</v>
          </cell>
          <cell r="L58">
            <v>3</v>
          </cell>
          <cell r="M58">
            <v>3</v>
          </cell>
          <cell r="N58">
            <v>0</v>
          </cell>
          <cell r="O58">
            <v>0</v>
          </cell>
          <cell r="P58">
            <v>22</v>
          </cell>
          <cell r="Q58" t="str">
            <v>14. Otras entidades distritales</v>
          </cell>
          <cell r="R58" t="str">
            <v>14.</v>
          </cell>
        </row>
        <row r="59">
          <cell r="B59" t="str">
            <v>401</v>
          </cell>
          <cell r="C59" t="str">
            <v>01</v>
          </cell>
          <cell r="D59" t="str">
            <v>HOSPITAL LA VICTORIA, III NIVEL, E.S.E..</v>
          </cell>
          <cell r="E59" t="str">
            <v>Hospital La Victoria</v>
          </cell>
          <cell r="F59" t="str">
            <v>Salud</v>
          </cell>
          <cell r="G59" t="str">
            <v>Empresas Sociales del Estado</v>
          </cell>
          <cell r="H59" t="str">
            <v>ES</v>
          </cell>
          <cell r="I59" t="str">
            <v>SALUD</v>
          </cell>
          <cell r="J59">
            <v>0</v>
          </cell>
          <cell r="K59">
            <v>1</v>
          </cell>
          <cell r="L59">
            <v>1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 t="str">
            <v>8.  Salud</v>
          </cell>
          <cell r="R59" t="str">
            <v>08.</v>
          </cell>
        </row>
        <row r="60">
          <cell r="B60" t="str">
            <v>401</v>
          </cell>
          <cell r="C60" t="str">
            <v>02</v>
          </cell>
          <cell r="D60" t="str">
            <v>HOSPITAL LA VICTORIA, III NIVEL, E.S.E..</v>
          </cell>
          <cell r="E60" t="str">
            <v>Hospital La Victoria</v>
          </cell>
          <cell r="F60" t="str">
            <v>Salud</v>
          </cell>
          <cell r="G60" t="str">
            <v>Empresas Sociales del Estado</v>
          </cell>
          <cell r="H60" t="str">
            <v>ES</v>
          </cell>
          <cell r="I60" t="str">
            <v>SALUD</v>
          </cell>
          <cell r="J60">
            <v>0</v>
          </cell>
          <cell r="K60">
            <v>1</v>
          </cell>
          <cell r="L60">
            <v>1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  <cell r="Q60" t="str">
            <v>8.  Salud</v>
          </cell>
          <cell r="R60" t="str">
            <v>08.</v>
          </cell>
        </row>
        <row r="61">
          <cell r="B61" t="str">
            <v>402</v>
          </cell>
          <cell r="C61" t="str">
            <v>01</v>
          </cell>
          <cell r="D61" t="str">
            <v>HOSPITAL EL TUNAL, III NIVEL, E.S.E..</v>
          </cell>
          <cell r="E61" t="str">
            <v>Hospital Tunal</v>
          </cell>
          <cell r="F61" t="str">
            <v>Salud</v>
          </cell>
          <cell r="G61" t="str">
            <v>Empresas Sociales del Estado</v>
          </cell>
          <cell r="H61" t="str">
            <v>ES</v>
          </cell>
          <cell r="I61" t="str">
            <v>SALUD</v>
          </cell>
          <cell r="J61">
            <v>0</v>
          </cell>
          <cell r="K61">
            <v>1</v>
          </cell>
          <cell r="L61">
            <v>1</v>
          </cell>
          <cell r="M61">
            <v>0</v>
          </cell>
          <cell r="N61">
            <v>0</v>
          </cell>
          <cell r="O61">
            <v>0</v>
          </cell>
          <cell r="P61">
            <v>3</v>
          </cell>
          <cell r="Q61" t="str">
            <v>8.  Salud</v>
          </cell>
          <cell r="R61" t="str">
            <v>08.</v>
          </cell>
        </row>
        <row r="62">
          <cell r="B62" t="str">
            <v>403</v>
          </cell>
          <cell r="C62" t="str">
            <v>01</v>
          </cell>
          <cell r="D62" t="str">
            <v>HOSPITAL SIMÓN BOLÍVAR, III NIVEL, E.S.E..</v>
          </cell>
          <cell r="E62" t="str">
            <v>Hospital Simón Bolivar</v>
          </cell>
          <cell r="F62" t="str">
            <v>Salud</v>
          </cell>
          <cell r="G62" t="str">
            <v>Empresas Sociales del Estado</v>
          </cell>
          <cell r="H62" t="str">
            <v>ES</v>
          </cell>
          <cell r="I62" t="str">
            <v>SALUD</v>
          </cell>
          <cell r="J62">
            <v>0</v>
          </cell>
          <cell r="K62">
            <v>1</v>
          </cell>
          <cell r="L62">
            <v>1</v>
          </cell>
          <cell r="M62">
            <v>0</v>
          </cell>
          <cell r="N62">
            <v>0</v>
          </cell>
          <cell r="O62">
            <v>0</v>
          </cell>
          <cell r="P62">
            <v>4</v>
          </cell>
          <cell r="Q62" t="str">
            <v>8.  Salud</v>
          </cell>
          <cell r="R62" t="str">
            <v>08.</v>
          </cell>
        </row>
        <row r="63">
          <cell r="B63" t="str">
            <v>404</v>
          </cell>
          <cell r="C63" t="str">
            <v>01</v>
          </cell>
          <cell r="D63" t="str">
            <v>HOSPITAL OCCIDENTE DE KENNEDY, III NIVEL, E.S.E..</v>
          </cell>
          <cell r="E63" t="str">
            <v>Hospital Occidente de Kennedy</v>
          </cell>
          <cell r="F63" t="str">
            <v>Salud</v>
          </cell>
          <cell r="G63" t="str">
            <v>Empresas Sociales del Estado</v>
          </cell>
          <cell r="H63" t="str">
            <v>ES</v>
          </cell>
          <cell r="I63" t="str">
            <v>SALUD</v>
          </cell>
          <cell r="J63">
            <v>0</v>
          </cell>
          <cell r="K63">
            <v>1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5</v>
          </cell>
          <cell r="Q63" t="str">
            <v>8.  Salud</v>
          </cell>
          <cell r="R63" t="str">
            <v>08.</v>
          </cell>
        </row>
        <row r="64">
          <cell r="B64" t="str">
            <v>405</v>
          </cell>
          <cell r="C64" t="str">
            <v>01</v>
          </cell>
          <cell r="D64" t="str">
            <v>HOSPITAL SANTA CLARA, III NIVEL, E.S.E..</v>
          </cell>
          <cell r="E64" t="str">
            <v>Hospital Santa Clara</v>
          </cell>
          <cell r="F64" t="str">
            <v>Salud</v>
          </cell>
          <cell r="G64" t="str">
            <v>Empresas Sociales del Estado</v>
          </cell>
          <cell r="H64" t="str">
            <v>ES</v>
          </cell>
          <cell r="I64" t="str">
            <v>SALUD</v>
          </cell>
          <cell r="J64">
            <v>0</v>
          </cell>
          <cell r="K64">
            <v>1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6</v>
          </cell>
          <cell r="Q64" t="str">
            <v>8.  Salud</v>
          </cell>
          <cell r="R64" t="str">
            <v>08.</v>
          </cell>
        </row>
        <row r="65">
          <cell r="B65" t="str">
            <v>406</v>
          </cell>
          <cell r="C65" t="str">
            <v>01</v>
          </cell>
          <cell r="D65" t="str">
            <v>HOSPITAL BOSA, II NIVEL, E.S.E..</v>
          </cell>
          <cell r="E65" t="str">
            <v>Hospital Bosa</v>
          </cell>
          <cell r="F65" t="str">
            <v>Salud</v>
          </cell>
          <cell r="G65" t="str">
            <v>Empresas Sociales del Estado</v>
          </cell>
          <cell r="H65" t="str">
            <v>ES</v>
          </cell>
          <cell r="I65" t="str">
            <v>SALUD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7</v>
          </cell>
          <cell r="Q65" t="str">
            <v>8.  Salud</v>
          </cell>
          <cell r="R65" t="str">
            <v>08.</v>
          </cell>
        </row>
        <row r="66">
          <cell r="B66" t="str">
            <v>407</v>
          </cell>
          <cell r="C66" t="str">
            <v>01</v>
          </cell>
          <cell r="D66" t="str">
            <v>HOSPITAL ENGATIVA, II NIVEL, E.S.E..</v>
          </cell>
          <cell r="E66" t="str">
            <v>Hospital Engativá</v>
          </cell>
          <cell r="F66" t="str">
            <v>Salud</v>
          </cell>
          <cell r="G66" t="str">
            <v>Empresas Sociales del Estado</v>
          </cell>
          <cell r="H66" t="str">
            <v>ES</v>
          </cell>
          <cell r="I66" t="str">
            <v>SALUD</v>
          </cell>
          <cell r="J66">
            <v>0</v>
          </cell>
          <cell r="K66">
            <v>1</v>
          </cell>
          <cell r="L66">
            <v>1</v>
          </cell>
          <cell r="M66">
            <v>0</v>
          </cell>
          <cell r="N66">
            <v>0</v>
          </cell>
          <cell r="O66">
            <v>0</v>
          </cell>
          <cell r="P66">
            <v>8</v>
          </cell>
          <cell r="Q66" t="str">
            <v>8.  Salud</v>
          </cell>
          <cell r="R66" t="str">
            <v>08.</v>
          </cell>
        </row>
        <row r="67">
          <cell r="B67" t="str">
            <v>408</v>
          </cell>
          <cell r="C67" t="str">
            <v>01</v>
          </cell>
          <cell r="D67" t="str">
            <v>HOSPITAL FONTIBON, II NIVEL, E.S.E..</v>
          </cell>
          <cell r="E67" t="str">
            <v>Hospital Fontibón</v>
          </cell>
          <cell r="F67" t="str">
            <v>Salud</v>
          </cell>
          <cell r="G67" t="str">
            <v>Empresas Sociales del Estado</v>
          </cell>
          <cell r="H67" t="str">
            <v>ES</v>
          </cell>
          <cell r="I67" t="str">
            <v>SALUD</v>
          </cell>
          <cell r="J67">
            <v>0</v>
          </cell>
          <cell r="K67">
            <v>1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9</v>
          </cell>
          <cell r="Q67" t="str">
            <v>8.  Salud</v>
          </cell>
          <cell r="R67" t="str">
            <v>08.</v>
          </cell>
        </row>
        <row r="68">
          <cell r="B68" t="str">
            <v>409</v>
          </cell>
          <cell r="C68" t="str">
            <v>01</v>
          </cell>
          <cell r="D68" t="str">
            <v>HOSPITAL MEISSEN, II NIVEL, E.S.E..</v>
          </cell>
          <cell r="E68" t="str">
            <v>Hospital Meissen</v>
          </cell>
          <cell r="F68" t="str">
            <v>Salud</v>
          </cell>
          <cell r="G68" t="str">
            <v>Empresas Sociales del Estado</v>
          </cell>
          <cell r="H68" t="str">
            <v>ES</v>
          </cell>
          <cell r="I68" t="str">
            <v>SALUD</v>
          </cell>
          <cell r="J68">
            <v>0</v>
          </cell>
          <cell r="K68">
            <v>1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>
            <v>10</v>
          </cell>
          <cell r="Q68" t="str">
            <v>8.  Salud</v>
          </cell>
          <cell r="R68" t="str">
            <v>08.</v>
          </cell>
        </row>
        <row r="69">
          <cell r="B69" t="str">
            <v>410</v>
          </cell>
          <cell r="C69" t="str">
            <v>01</v>
          </cell>
          <cell r="D69" t="str">
            <v>HOSPITAL TUNJUELITO, II NIVEL, E.S.E..</v>
          </cell>
          <cell r="E69" t="str">
            <v>Hospital Tunjuelito</v>
          </cell>
          <cell r="F69" t="str">
            <v>Salud</v>
          </cell>
          <cell r="G69" t="str">
            <v>Empresas Sociales del Estado</v>
          </cell>
          <cell r="H69" t="str">
            <v>ES</v>
          </cell>
          <cell r="I69" t="str">
            <v>SALUD</v>
          </cell>
          <cell r="J69">
            <v>0</v>
          </cell>
          <cell r="K69">
            <v>1</v>
          </cell>
          <cell r="L69">
            <v>1</v>
          </cell>
          <cell r="M69">
            <v>0</v>
          </cell>
          <cell r="N69">
            <v>0</v>
          </cell>
          <cell r="O69">
            <v>0</v>
          </cell>
          <cell r="P69">
            <v>11</v>
          </cell>
          <cell r="Q69" t="str">
            <v>8.  Salud</v>
          </cell>
          <cell r="R69" t="str">
            <v>08.</v>
          </cell>
        </row>
        <row r="70">
          <cell r="B70" t="str">
            <v>411</v>
          </cell>
          <cell r="C70" t="str">
            <v>01</v>
          </cell>
          <cell r="D70" t="str">
            <v>HOSPITAL CENTRO ORIENTE, II NIVEL, E.S.E..</v>
          </cell>
          <cell r="E70" t="str">
            <v>Hospital Centro Oriente</v>
          </cell>
          <cell r="F70" t="str">
            <v>Salud</v>
          </cell>
          <cell r="G70" t="str">
            <v>Empresas Sociales del Estado</v>
          </cell>
          <cell r="H70" t="str">
            <v>ES</v>
          </cell>
          <cell r="I70" t="str">
            <v>SALUD</v>
          </cell>
          <cell r="J70">
            <v>0</v>
          </cell>
          <cell r="K70">
            <v>1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12</v>
          </cell>
          <cell r="Q70" t="str">
            <v>8.  Salud</v>
          </cell>
          <cell r="R70" t="str">
            <v>08.</v>
          </cell>
        </row>
        <row r="71">
          <cell r="B71" t="str">
            <v>412</v>
          </cell>
          <cell r="C71" t="str">
            <v>01</v>
          </cell>
          <cell r="D71" t="str">
            <v>HOSPITAL SAN BLAS, II NIVEL, E.S.E..</v>
          </cell>
          <cell r="E71" t="str">
            <v>Hospital San Blas</v>
          </cell>
          <cell r="F71" t="str">
            <v>Salud</v>
          </cell>
          <cell r="G71" t="str">
            <v>Empresas Sociales del Estado</v>
          </cell>
          <cell r="H71" t="str">
            <v>ES</v>
          </cell>
          <cell r="I71" t="str">
            <v>SALUD</v>
          </cell>
          <cell r="J71">
            <v>0</v>
          </cell>
          <cell r="K71">
            <v>1</v>
          </cell>
          <cell r="L71">
            <v>1</v>
          </cell>
          <cell r="M71">
            <v>0</v>
          </cell>
          <cell r="N71">
            <v>0</v>
          </cell>
          <cell r="O71">
            <v>0</v>
          </cell>
          <cell r="P71">
            <v>13</v>
          </cell>
          <cell r="Q71" t="str">
            <v>8.  Salud</v>
          </cell>
          <cell r="R71" t="str">
            <v>08.</v>
          </cell>
        </row>
        <row r="72">
          <cell r="B72" t="str">
            <v>413</v>
          </cell>
          <cell r="C72" t="str">
            <v>01</v>
          </cell>
          <cell r="D72" t="str">
            <v>HOSPITAL CHAPINERO, I NIVEL, E.S.E..</v>
          </cell>
          <cell r="E72" t="str">
            <v>Hospital Chapinero</v>
          </cell>
          <cell r="F72" t="str">
            <v>Salud</v>
          </cell>
          <cell r="G72" t="str">
            <v>Empresas Sociales del Estado</v>
          </cell>
          <cell r="H72" t="str">
            <v>ES</v>
          </cell>
          <cell r="I72" t="str">
            <v>SALUD</v>
          </cell>
          <cell r="J72">
            <v>0</v>
          </cell>
          <cell r="K72">
            <v>1</v>
          </cell>
          <cell r="L72">
            <v>1</v>
          </cell>
          <cell r="M72">
            <v>0</v>
          </cell>
          <cell r="N72">
            <v>0</v>
          </cell>
          <cell r="O72">
            <v>0</v>
          </cell>
          <cell r="P72">
            <v>14</v>
          </cell>
          <cell r="Q72" t="str">
            <v>8.  Salud</v>
          </cell>
          <cell r="R72" t="str">
            <v>08.</v>
          </cell>
        </row>
        <row r="73">
          <cell r="B73" t="str">
            <v>414</v>
          </cell>
          <cell r="C73" t="str">
            <v>01</v>
          </cell>
          <cell r="D73" t="str">
            <v>HOSPITAL SUBA, I NIVEL, E.S.E..</v>
          </cell>
          <cell r="E73" t="str">
            <v>Hospital Suba</v>
          </cell>
          <cell r="F73" t="str">
            <v>Salud</v>
          </cell>
          <cell r="G73" t="str">
            <v>Empresas Sociales del Estado</v>
          </cell>
          <cell r="H73" t="str">
            <v>ES</v>
          </cell>
          <cell r="I73" t="str">
            <v>SALUD</v>
          </cell>
          <cell r="J73">
            <v>0</v>
          </cell>
          <cell r="K73">
            <v>1</v>
          </cell>
          <cell r="L73">
            <v>1</v>
          </cell>
          <cell r="M73">
            <v>0</v>
          </cell>
          <cell r="N73">
            <v>0</v>
          </cell>
          <cell r="O73">
            <v>0</v>
          </cell>
          <cell r="P73">
            <v>15</v>
          </cell>
          <cell r="Q73" t="str">
            <v>8.  Salud</v>
          </cell>
          <cell r="R73" t="str">
            <v>08.</v>
          </cell>
        </row>
        <row r="74">
          <cell r="B74" t="str">
            <v>415</v>
          </cell>
          <cell r="C74" t="str">
            <v>01</v>
          </cell>
          <cell r="D74" t="str">
            <v>HOSPITAL USAQUÉN, I NIVEL, E.S.E..</v>
          </cell>
          <cell r="E74" t="str">
            <v>Hospital Usaquén</v>
          </cell>
          <cell r="F74" t="str">
            <v>Salud</v>
          </cell>
          <cell r="G74" t="str">
            <v>Empresas Sociales del Estado</v>
          </cell>
          <cell r="H74" t="str">
            <v>ES</v>
          </cell>
          <cell r="I74" t="str">
            <v>SALUD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16</v>
          </cell>
          <cell r="Q74" t="str">
            <v>8.  Salud</v>
          </cell>
          <cell r="R74" t="str">
            <v>08.</v>
          </cell>
        </row>
        <row r="75">
          <cell r="B75" t="str">
            <v>416</v>
          </cell>
          <cell r="C75" t="str">
            <v>01</v>
          </cell>
          <cell r="D75" t="str">
            <v>HOSPITAL USME, I NIVEL, E.S.E..</v>
          </cell>
          <cell r="E75" t="str">
            <v>Hospital Usme</v>
          </cell>
          <cell r="F75" t="str">
            <v>Salud</v>
          </cell>
          <cell r="G75" t="str">
            <v>Empresas Sociales del Estado</v>
          </cell>
          <cell r="H75" t="str">
            <v>ES</v>
          </cell>
          <cell r="I75" t="str">
            <v>SALUD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17</v>
          </cell>
          <cell r="Q75" t="str">
            <v>8.  Salud</v>
          </cell>
          <cell r="R75" t="str">
            <v>08.</v>
          </cell>
        </row>
        <row r="76">
          <cell r="B76" t="str">
            <v>417</v>
          </cell>
          <cell r="C76" t="str">
            <v>01</v>
          </cell>
          <cell r="D76" t="str">
            <v>HOSPITAL DEL SUR, I NIVEL, E.S.E..</v>
          </cell>
          <cell r="E76" t="str">
            <v>Hospital del Sur</v>
          </cell>
          <cell r="F76" t="str">
            <v>Salud</v>
          </cell>
          <cell r="G76" t="str">
            <v>Empresas Sociales del Estado</v>
          </cell>
          <cell r="H76" t="str">
            <v>ES</v>
          </cell>
          <cell r="I76" t="str">
            <v>SALUD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0</v>
          </cell>
          <cell r="O76">
            <v>0</v>
          </cell>
          <cell r="P76">
            <v>18</v>
          </cell>
          <cell r="Q76" t="str">
            <v>8.  Salud</v>
          </cell>
          <cell r="R76" t="str">
            <v>08.</v>
          </cell>
        </row>
        <row r="77">
          <cell r="B77" t="str">
            <v>418</v>
          </cell>
          <cell r="C77" t="str">
            <v>01</v>
          </cell>
          <cell r="D77" t="str">
            <v>HOSPITAL NAZARET, I NIVEL, E.S.E..</v>
          </cell>
          <cell r="E77" t="str">
            <v>Hospital Nazareth</v>
          </cell>
          <cell r="F77" t="str">
            <v>Salud</v>
          </cell>
          <cell r="G77" t="str">
            <v>Empresas Sociales del Estado</v>
          </cell>
          <cell r="H77" t="str">
            <v>ES</v>
          </cell>
          <cell r="I77" t="str">
            <v>SALUD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0</v>
          </cell>
          <cell r="O77">
            <v>0</v>
          </cell>
          <cell r="P77">
            <v>19</v>
          </cell>
          <cell r="Q77" t="str">
            <v>8.  Salud</v>
          </cell>
          <cell r="R77" t="str">
            <v>08.</v>
          </cell>
        </row>
        <row r="78">
          <cell r="B78" t="str">
            <v>419</v>
          </cell>
          <cell r="C78" t="str">
            <v>01</v>
          </cell>
          <cell r="D78" t="str">
            <v>HOSPITAL PABLO VI BOSA, I NIVEL, E.S.E..</v>
          </cell>
          <cell r="E78" t="str">
            <v>Hospital Pablo VI de Bosa</v>
          </cell>
          <cell r="F78" t="str">
            <v>Salud</v>
          </cell>
          <cell r="G78" t="str">
            <v>Empresas Sociales del Estado</v>
          </cell>
          <cell r="H78" t="str">
            <v>ES</v>
          </cell>
          <cell r="I78" t="str">
            <v>SALUD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0</v>
          </cell>
          <cell r="O78">
            <v>0</v>
          </cell>
          <cell r="P78">
            <v>20</v>
          </cell>
          <cell r="Q78" t="str">
            <v>8.  Salud</v>
          </cell>
          <cell r="R78" t="str">
            <v>08.</v>
          </cell>
        </row>
        <row r="79">
          <cell r="B79" t="str">
            <v>420</v>
          </cell>
          <cell r="C79" t="str">
            <v>01</v>
          </cell>
          <cell r="D79" t="str">
            <v>HOSPITAL SAN CRISTÓBAL, I NIVEL, E.S.E..</v>
          </cell>
          <cell r="E79" t="str">
            <v>Hospital San Cristóbal</v>
          </cell>
          <cell r="F79" t="str">
            <v>Salud</v>
          </cell>
          <cell r="G79" t="str">
            <v>Empresas Sociales del Estado</v>
          </cell>
          <cell r="H79" t="str">
            <v>ES</v>
          </cell>
          <cell r="I79" t="str">
            <v>SALUD</v>
          </cell>
          <cell r="J79">
            <v>0</v>
          </cell>
          <cell r="K79">
            <v>1</v>
          </cell>
          <cell r="L79">
            <v>1</v>
          </cell>
          <cell r="M79">
            <v>0</v>
          </cell>
          <cell r="N79">
            <v>0</v>
          </cell>
          <cell r="O79">
            <v>0</v>
          </cell>
          <cell r="P79">
            <v>21</v>
          </cell>
          <cell r="Q79" t="str">
            <v>8.  Salud</v>
          </cell>
          <cell r="R79" t="str">
            <v>08.</v>
          </cell>
        </row>
        <row r="80">
          <cell r="B80" t="str">
            <v>421</v>
          </cell>
          <cell r="C80" t="str">
            <v>01</v>
          </cell>
          <cell r="D80" t="str">
            <v>HOSPITAL RAFAEL URIBE URIBE, I NIVEL, E.S.E..</v>
          </cell>
          <cell r="E80" t="str">
            <v>Hospital Rafael Uribe</v>
          </cell>
          <cell r="F80" t="str">
            <v>Salud</v>
          </cell>
          <cell r="G80" t="str">
            <v>Empresas Sociales del Estado</v>
          </cell>
          <cell r="H80" t="str">
            <v>ES</v>
          </cell>
          <cell r="I80" t="str">
            <v>SALUD</v>
          </cell>
          <cell r="J80">
            <v>0</v>
          </cell>
          <cell r="K80">
            <v>1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22</v>
          </cell>
          <cell r="Q80" t="str">
            <v>8.  Salud</v>
          </cell>
          <cell r="R80" t="str">
            <v>08.</v>
          </cell>
        </row>
        <row r="81">
          <cell r="B81" t="str">
            <v>422</v>
          </cell>
          <cell r="C81" t="str">
            <v>01</v>
          </cell>
          <cell r="D81" t="str">
            <v>HOSPITAL VISTA HERMOSA, I NIVEL, E.S.E..</v>
          </cell>
          <cell r="E81" t="str">
            <v>Hospital Vista Hermosa</v>
          </cell>
          <cell r="F81" t="str">
            <v>Salud</v>
          </cell>
          <cell r="G81" t="str">
            <v>Empresas Sociales del Estado</v>
          </cell>
          <cell r="H81" t="str">
            <v>ES</v>
          </cell>
          <cell r="I81" t="str">
            <v>SALUD</v>
          </cell>
          <cell r="J81">
            <v>0</v>
          </cell>
          <cell r="K81">
            <v>1</v>
          </cell>
          <cell r="L81">
            <v>1</v>
          </cell>
          <cell r="M81">
            <v>0</v>
          </cell>
          <cell r="N81">
            <v>0</v>
          </cell>
          <cell r="O81">
            <v>0</v>
          </cell>
          <cell r="P81">
            <v>23</v>
          </cell>
          <cell r="Q81" t="str">
            <v>8.  Salud</v>
          </cell>
          <cell r="R81" t="str">
            <v>08.</v>
          </cell>
        </row>
        <row r="82">
          <cell r="B82" t="str">
            <v>001</v>
          </cell>
          <cell r="C82" t="str">
            <v>01</v>
          </cell>
          <cell r="D82" t="str">
            <v>FDL USAQUEN..</v>
          </cell>
          <cell r="E82" t="str">
            <v>FDL Usaquén</v>
          </cell>
          <cell r="F82" t="str">
            <v>Participación Ciudadana y Desarrollo Local</v>
          </cell>
          <cell r="G82" t="str">
            <v>FONDOS DE DESARROLLO LOCAL</v>
          </cell>
          <cell r="H82" t="str">
            <v>FD</v>
          </cell>
          <cell r="I82" t="str">
            <v>SECRETARIA DE GOBIERNO</v>
          </cell>
          <cell r="J82">
            <v>0</v>
          </cell>
          <cell r="K82">
            <v>54</v>
          </cell>
          <cell r="L82">
            <v>54</v>
          </cell>
          <cell r="M82">
            <v>0</v>
          </cell>
          <cell r="N82">
            <v>0</v>
          </cell>
          <cell r="O82">
            <v>0</v>
          </cell>
          <cell r="P82">
            <v>1</v>
          </cell>
          <cell r="Q82" t="str">
            <v>NT</v>
          </cell>
          <cell r="R82" t="str">
            <v>NT</v>
          </cell>
        </row>
        <row r="83">
          <cell r="B83" t="str">
            <v>002</v>
          </cell>
          <cell r="C83" t="str">
            <v>01</v>
          </cell>
          <cell r="D83" t="str">
            <v>FDL CHAPINERO..</v>
          </cell>
          <cell r="E83" t="str">
            <v>FDL Chapinero</v>
          </cell>
          <cell r="F83" t="str">
            <v>Participación Ciudadana y Desarrollo Local</v>
          </cell>
          <cell r="G83" t="str">
            <v>FONDOS DE DESARROLLO LOCAL</v>
          </cell>
          <cell r="H83" t="str">
            <v>FD</v>
          </cell>
          <cell r="I83" t="str">
            <v>SECRETARIA DE GOBIERNO</v>
          </cell>
          <cell r="J83">
            <v>0</v>
          </cell>
          <cell r="K83">
            <v>54</v>
          </cell>
          <cell r="L83">
            <v>54</v>
          </cell>
          <cell r="M83">
            <v>0</v>
          </cell>
          <cell r="N83">
            <v>0</v>
          </cell>
          <cell r="O83">
            <v>0</v>
          </cell>
          <cell r="P83">
            <v>2</v>
          </cell>
          <cell r="Q83" t="str">
            <v>NT</v>
          </cell>
          <cell r="R83" t="str">
            <v>NT</v>
          </cell>
        </row>
        <row r="84">
          <cell r="B84" t="str">
            <v>003</v>
          </cell>
          <cell r="C84" t="str">
            <v>01</v>
          </cell>
          <cell r="D84" t="str">
            <v>FDL SANTAFE..</v>
          </cell>
          <cell r="E84" t="str">
            <v>FDL Santafé</v>
          </cell>
          <cell r="F84" t="str">
            <v>Participación Ciudadana y Desarrollo Local</v>
          </cell>
          <cell r="G84" t="str">
            <v>FONDOS DE DESARROLLO LOCAL</v>
          </cell>
          <cell r="H84" t="str">
            <v>FD</v>
          </cell>
          <cell r="I84" t="str">
            <v>SECRETARIA DE GOBIERNO</v>
          </cell>
          <cell r="J84">
            <v>0</v>
          </cell>
          <cell r="K84">
            <v>54</v>
          </cell>
          <cell r="L84">
            <v>54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  <cell r="Q84" t="str">
            <v>NT</v>
          </cell>
          <cell r="R84" t="str">
            <v>NT</v>
          </cell>
        </row>
        <row r="85">
          <cell r="B85" t="str">
            <v>004</v>
          </cell>
          <cell r="C85" t="str">
            <v>01</v>
          </cell>
          <cell r="D85" t="str">
            <v>FDL SAN CRISTOBAL..</v>
          </cell>
          <cell r="E85" t="str">
            <v>FDL San Cristobal</v>
          </cell>
          <cell r="F85" t="str">
            <v>Participación Ciudadana y Desarrollo Local</v>
          </cell>
          <cell r="G85" t="str">
            <v>FONDOS DE DESARROLLO LOCAL</v>
          </cell>
          <cell r="H85" t="str">
            <v>FD</v>
          </cell>
          <cell r="I85" t="str">
            <v>SECRETARIA DE GOBIERNO</v>
          </cell>
          <cell r="J85">
            <v>0</v>
          </cell>
          <cell r="K85">
            <v>54</v>
          </cell>
          <cell r="L85">
            <v>54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  <cell r="Q85" t="str">
            <v>NT</v>
          </cell>
          <cell r="R85" t="str">
            <v>NT</v>
          </cell>
        </row>
        <row r="86">
          <cell r="B86" t="str">
            <v>005</v>
          </cell>
          <cell r="C86" t="str">
            <v>01</v>
          </cell>
          <cell r="D86" t="str">
            <v>FDL USME..</v>
          </cell>
          <cell r="E86" t="str">
            <v>FDL Usme</v>
          </cell>
          <cell r="F86" t="str">
            <v>Participación Ciudadana y Desarrollo Local</v>
          </cell>
          <cell r="G86" t="str">
            <v>FONDOS DE DESARROLLO LOCAL</v>
          </cell>
          <cell r="H86" t="str">
            <v>FD</v>
          </cell>
          <cell r="I86" t="str">
            <v>SECRETARIA DE GOBIERNO</v>
          </cell>
          <cell r="J86">
            <v>0</v>
          </cell>
          <cell r="K86">
            <v>54</v>
          </cell>
          <cell r="L86">
            <v>54</v>
          </cell>
          <cell r="M86">
            <v>0</v>
          </cell>
          <cell r="N86">
            <v>0</v>
          </cell>
          <cell r="O86">
            <v>0</v>
          </cell>
          <cell r="P86">
            <v>5</v>
          </cell>
          <cell r="Q86" t="str">
            <v>NT</v>
          </cell>
          <cell r="R86" t="str">
            <v>NT</v>
          </cell>
        </row>
        <row r="87">
          <cell r="B87" t="str">
            <v>006</v>
          </cell>
          <cell r="C87" t="str">
            <v>01</v>
          </cell>
          <cell r="D87" t="str">
            <v>FDL TUNJUELITO..</v>
          </cell>
          <cell r="E87" t="str">
            <v>FDL Tunjuelito</v>
          </cell>
          <cell r="F87" t="str">
            <v>Participación Ciudadana y Desarrollo Local</v>
          </cell>
          <cell r="G87" t="str">
            <v>FONDOS DE DESARROLLO LOCAL</v>
          </cell>
          <cell r="H87" t="str">
            <v>FD</v>
          </cell>
          <cell r="I87" t="str">
            <v>SECRETARIA DE GOBIERNO</v>
          </cell>
          <cell r="J87">
            <v>0</v>
          </cell>
          <cell r="K87">
            <v>54</v>
          </cell>
          <cell r="L87">
            <v>54</v>
          </cell>
          <cell r="M87">
            <v>0</v>
          </cell>
          <cell r="N87">
            <v>0</v>
          </cell>
          <cell r="O87">
            <v>0</v>
          </cell>
          <cell r="P87">
            <v>6</v>
          </cell>
          <cell r="Q87" t="str">
            <v>NT</v>
          </cell>
          <cell r="R87" t="str">
            <v>NT</v>
          </cell>
        </row>
        <row r="88">
          <cell r="B88" t="str">
            <v>007</v>
          </cell>
          <cell r="C88" t="str">
            <v>01</v>
          </cell>
          <cell r="D88" t="str">
            <v>FDL BOSA..</v>
          </cell>
          <cell r="E88" t="str">
            <v>FDL Bosa</v>
          </cell>
          <cell r="F88" t="str">
            <v>Participación Ciudadana y Desarrollo Local</v>
          </cell>
          <cell r="G88" t="str">
            <v>FONDOS DE DESARROLLO LOCAL</v>
          </cell>
          <cell r="H88" t="str">
            <v>FD</v>
          </cell>
          <cell r="I88" t="str">
            <v>SECRETARIA DE GOBIERNO</v>
          </cell>
          <cell r="J88">
            <v>0</v>
          </cell>
          <cell r="K88">
            <v>54</v>
          </cell>
          <cell r="L88">
            <v>54</v>
          </cell>
          <cell r="M88">
            <v>0</v>
          </cell>
          <cell r="N88">
            <v>0</v>
          </cell>
          <cell r="O88">
            <v>0</v>
          </cell>
          <cell r="P88">
            <v>7</v>
          </cell>
          <cell r="Q88" t="str">
            <v>NT</v>
          </cell>
          <cell r="R88" t="str">
            <v>NT</v>
          </cell>
        </row>
        <row r="89">
          <cell r="B89" t="str">
            <v>008</v>
          </cell>
          <cell r="C89" t="str">
            <v>01</v>
          </cell>
          <cell r="D89" t="str">
            <v>FDL KENNEDY..</v>
          </cell>
          <cell r="E89" t="str">
            <v>FDL Kennedy</v>
          </cell>
          <cell r="F89" t="str">
            <v>Participación Ciudadana y Desarrollo Local</v>
          </cell>
          <cell r="G89" t="str">
            <v>FONDOS DE DESARROLLO LOCAL</v>
          </cell>
          <cell r="H89" t="str">
            <v>FD</v>
          </cell>
          <cell r="I89" t="str">
            <v>SECRETARIA DE GOBIERNO</v>
          </cell>
          <cell r="J89">
            <v>0</v>
          </cell>
          <cell r="K89">
            <v>54</v>
          </cell>
          <cell r="L89">
            <v>54</v>
          </cell>
          <cell r="M89">
            <v>0</v>
          </cell>
          <cell r="N89">
            <v>0</v>
          </cell>
          <cell r="O89">
            <v>0</v>
          </cell>
          <cell r="P89">
            <v>8</v>
          </cell>
          <cell r="Q89" t="str">
            <v>NT</v>
          </cell>
          <cell r="R89" t="str">
            <v>NT</v>
          </cell>
        </row>
        <row r="90">
          <cell r="B90" t="str">
            <v>009</v>
          </cell>
          <cell r="C90" t="str">
            <v>01</v>
          </cell>
          <cell r="D90" t="str">
            <v>FDL FONTIBON..</v>
          </cell>
          <cell r="E90" t="str">
            <v>FDL Fontibón</v>
          </cell>
          <cell r="F90" t="str">
            <v>Participación Ciudadana y Desarrollo Local</v>
          </cell>
          <cell r="G90" t="str">
            <v>FONDOS DE DESARROLLO LOCAL</v>
          </cell>
          <cell r="H90" t="str">
            <v>FD</v>
          </cell>
          <cell r="I90" t="str">
            <v>SECRETARIA DE GOBIERNO</v>
          </cell>
          <cell r="J90">
            <v>0</v>
          </cell>
          <cell r="K90">
            <v>54</v>
          </cell>
          <cell r="L90">
            <v>54</v>
          </cell>
          <cell r="M90">
            <v>0</v>
          </cell>
          <cell r="N90">
            <v>0</v>
          </cell>
          <cell r="O90">
            <v>0</v>
          </cell>
          <cell r="P90">
            <v>9</v>
          </cell>
          <cell r="Q90" t="str">
            <v>NT</v>
          </cell>
          <cell r="R90" t="str">
            <v>NT</v>
          </cell>
        </row>
        <row r="91">
          <cell r="B91" t="str">
            <v>010</v>
          </cell>
          <cell r="C91" t="str">
            <v>01</v>
          </cell>
          <cell r="D91" t="str">
            <v>FDL ENGATIVA..</v>
          </cell>
          <cell r="E91" t="str">
            <v>FDL Engativá</v>
          </cell>
          <cell r="F91" t="str">
            <v>Participación Ciudadana y Desarrollo Local</v>
          </cell>
          <cell r="G91" t="str">
            <v>FONDOS DE DESARROLLO LOCAL</v>
          </cell>
          <cell r="H91" t="str">
            <v>FD</v>
          </cell>
          <cell r="I91" t="str">
            <v>SECRETARIA DE GOBIERNO</v>
          </cell>
          <cell r="J91">
            <v>0</v>
          </cell>
          <cell r="K91">
            <v>54</v>
          </cell>
          <cell r="L91">
            <v>54</v>
          </cell>
          <cell r="M91">
            <v>0</v>
          </cell>
          <cell r="N91">
            <v>0</v>
          </cell>
          <cell r="O91">
            <v>0</v>
          </cell>
          <cell r="P91">
            <v>10</v>
          </cell>
          <cell r="Q91" t="str">
            <v>NT</v>
          </cell>
          <cell r="R91" t="str">
            <v>NT</v>
          </cell>
        </row>
        <row r="92">
          <cell r="B92" t="str">
            <v>011</v>
          </cell>
          <cell r="C92" t="str">
            <v>01</v>
          </cell>
          <cell r="D92" t="str">
            <v>FDL SUBA..</v>
          </cell>
          <cell r="E92" t="str">
            <v>FDL Suba</v>
          </cell>
          <cell r="F92" t="str">
            <v>Participación Ciudadana y Desarrollo Local</v>
          </cell>
          <cell r="G92" t="str">
            <v>FONDOS DE DESARROLLO LOCAL</v>
          </cell>
          <cell r="H92" t="str">
            <v>FD</v>
          </cell>
          <cell r="I92" t="str">
            <v>SECRETARIA DE GOBIERNO</v>
          </cell>
          <cell r="J92">
            <v>0</v>
          </cell>
          <cell r="K92">
            <v>54</v>
          </cell>
          <cell r="L92">
            <v>54</v>
          </cell>
          <cell r="M92">
            <v>0</v>
          </cell>
          <cell r="N92">
            <v>0</v>
          </cell>
          <cell r="O92">
            <v>0</v>
          </cell>
          <cell r="P92">
            <v>11</v>
          </cell>
          <cell r="Q92" t="str">
            <v>NT</v>
          </cell>
          <cell r="R92" t="str">
            <v>NT</v>
          </cell>
        </row>
        <row r="93">
          <cell r="B93" t="str">
            <v>012</v>
          </cell>
          <cell r="C93" t="str">
            <v>01</v>
          </cell>
          <cell r="D93" t="str">
            <v>FDL BARRIOS UNIDOS..</v>
          </cell>
          <cell r="E93" t="str">
            <v>FDL Barrios Unidos</v>
          </cell>
          <cell r="F93" t="str">
            <v>Participación Ciudadana y Desarrollo Local</v>
          </cell>
          <cell r="G93" t="str">
            <v>FONDOS DE DESARROLLO LOCAL</v>
          </cell>
          <cell r="H93" t="str">
            <v>FD</v>
          </cell>
          <cell r="I93" t="str">
            <v>SECRETARIA DE GOBIERNO</v>
          </cell>
          <cell r="J93">
            <v>0</v>
          </cell>
          <cell r="K93">
            <v>54</v>
          </cell>
          <cell r="L93">
            <v>54</v>
          </cell>
          <cell r="M93">
            <v>0</v>
          </cell>
          <cell r="N93">
            <v>0</v>
          </cell>
          <cell r="O93">
            <v>0</v>
          </cell>
          <cell r="P93">
            <v>12</v>
          </cell>
          <cell r="Q93" t="str">
            <v>NT</v>
          </cell>
          <cell r="R93" t="str">
            <v>NT</v>
          </cell>
        </row>
        <row r="94">
          <cell r="B94" t="str">
            <v>013</v>
          </cell>
          <cell r="C94" t="str">
            <v>01</v>
          </cell>
          <cell r="D94" t="str">
            <v>FDL TEUSAQUILLO..</v>
          </cell>
          <cell r="E94" t="str">
            <v>FDL Teusaquillo</v>
          </cell>
          <cell r="F94" t="str">
            <v>Participación Ciudadana y Desarrollo Local</v>
          </cell>
          <cell r="G94" t="str">
            <v>FONDOS DE DESARROLLO LOCAL</v>
          </cell>
          <cell r="H94" t="str">
            <v>FD</v>
          </cell>
          <cell r="I94" t="str">
            <v>SECRETARIA DE GOBIERNO</v>
          </cell>
          <cell r="J94">
            <v>0</v>
          </cell>
          <cell r="K94">
            <v>54</v>
          </cell>
          <cell r="L94">
            <v>54</v>
          </cell>
          <cell r="M94">
            <v>0</v>
          </cell>
          <cell r="N94">
            <v>0</v>
          </cell>
          <cell r="O94">
            <v>0</v>
          </cell>
          <cell r="P94">
            <v>13</v>
          </cell>
          <cell r="Q94" t="str">
            <v>NT</v>
          </cell>
          <cell r="R94" t="str">
            <v>NT</v>
          </cell>
        </row>
        <row r="95">
          <cell r="B95" t="str">
            <v>014</v>
          </cell>
          <cell r="C95" t="str">
            <v>01</v>
          </cell>
          <cell r="D95" t="str">
            <v>FDL MARTIRES..</v>
          </cell>
          <cell r="E95" t="str">
            <v>FDL Mártires</v>
          </cell>
          <cell r="F95" t="str">
            <v>Participación Ciudadana y Desarrollo Local</v>
          </cell>
          <cell r="G95" t="str">
            <v>FONDOS DE DESARROLLO LOCAL</v>
          </cell>
          <cell r="H95" t="str">
            <v>FD</v>
          </cell>
          <cell r="I95" t="str">
            <v>SECRETARIA DE GOBIERNO</v>
          </cell>
          <cell r="J95">
            <v>0</v>
          </cell>
          <cell r="K95">
            <v>54</v>
          </cell>
          <cell r="L95">
            <v>54</v>
          </cell>
          <cell r="M95">
            <v>0</v>
          </cell>
          <cell r="N95">
            <v>0</v>
          </cell>
          <cell r="O95">
            <v>0</v>
          </cell>
          <cell r="P95">
            <v>14</v>
          </cell>
          <cell r="Q95" t="str">
            <v>NT</v>
          </cell>
          <cell r="R95" t="str">
            <v>NT</v>
          </cell>
        </row>
        <row r="96">
          <cell r="B96" t="str">
            <v>015</v>
          </cell>
          <cell r="C96" t="str">
            <v>01</v>
          </cell>
          <cell r="D96" t="str">
            <v>FDL ANTONIO NARIÑO..</v>
          </cell>
          <cell r="E96" t="str">
            <v>FDL Antonio Nariño</v>
          </cell>
          <cell r="F96" t="str">
            <v>Participación Ciudadana y Desarrollo Local</v>
          </cell>
          <cell r="G96" t="str">
            <v>FONDOS DE DESARROLLO LOCAL</v>
          </cell>
          <cell r="H96" t="str">
            <v>FD</v>
          </cell>
          <cell r="I96" t="str">
            <v>SECRETARIA DE GOBIERNO</v>
          </cell>
          <cell r="J96">
            <v>0</v>
          </cell>
          <cell r="K96">
            <v>54</v>
          </cell>
          <cell r="L96">
            <v>54</v>
          </cell>
          <cell r="M96">
            <v>0</v>
          </cell>
          <cell r="N96">
            <v>0</v>
          </cell>
          <cell r="O96">
            <v>0</v>
          </cell>
          <cell r="P96">
            <v>15</v>
          </cell>
          <cell r="Q96" t="str">
            <v>NT</v>
          </cell>
          <cell r="R96" t="str">
            <v>NT</v>
          </cell>
        </row>
        <row r="97">
          <cell r="B97" t="str">
            <v>016</v>
          </cell>
          <cell r="C97" t="str">
            <v>01</v>
          </cell>
          <cell r="D97" t="str">
            <v>FDL PUENTE ARANDA..</v>
          </cell>
          <cell r="E97" t="str">
            <v>FDL Puente Aranda</v>
          </cell>
          <cell r="F97" t="str">
            <v>Participación Ciudadana y Desarrollo Local</v>
          </cell>
          <cell r="G97" t="str">
            <v>FONDOS DE DESARROLLO LOCAL</v>
          </cell>
          <cell r="H97" t="str">
            <v>FD</v>
          </cell>
          <cell r="I97" t="str">
            <v>SECRETARIA DE GOBIERNO</v>
          </cell>
          <cell r="J97">
            <v>0</v>
          </cell>
          <cell r="K97">
            <v>54</v>
          </cell>
          <cell r="L97">
            <v>54</v>
          </cell>
          <cell r="M97">
            <v>0</v>
          </cell>
          <cell r="N97">
            <v>0</v>
          </cell>
          <cell r="O97">
            <v>0</v>
          </cell>
          <cell r="P97">
            <v>16</v>
          </cell>
          <cell r="Q97" t="str">
            <v>NT</v>
          </cell>
          <cell r="R97" t="str">
            <v>NT</v>
          </cell>
        </row>
        <row r="98">
          <cell r="B98" t="str">
            <v>017</v>
          </cell>
          <cell r="C98" t="str">
            <v>01</v>
          </cell>
          <cell r="D98" t="str">
            <v>FDL LA CANDELARIA..</v>
          </cell>
          <cell r="E98" t="str">
            <v>FDL La Candelaria</v>
          </cell>
          <cell r="F98" t="str">
            <v>Participación Ciudadana y Desarrollo Local</v>
          </cell>
          <cell r="G98" t="str">
            <v>FONDOS DE DESARROLLO LOCAL</v>
          </cell>
          <cell r="H98" t="str">
            <v>FD</v>
          </cell>
          <cell r="I98" t="str">
            <v>SECRETARIA DE GOBIERNO</v>
          </cell>
          <cell r="J98">
            <v>0</v>
          </cell>
          <cell r="K98">
            <v>54</v>
          </cell>
          <cell r="L98">
            <v>54</v>
          </cell>
          <cell r="M98">
            <v>0</v>
          </cell>
          <cell r="N98">
            <v>0</v>
          </cell>
          <cell r="O98">
            <v>0</v>
          </cell>
          <cell r="P98">
            <v>17</v>
          </cell>
          <cell r="Q98" t="str">
            <v>NT</v>
          </cell>
          <cell r="R98" t="str">
            <v>NT</v>
          </cell>
        </row>
        <row r="99">
          <cell r="B99" t="str">
            <v>018</v>
          </cell>
          <cell r="C99" t="str">
            <v>01</v>
          </cell>
          <cell r="D99" t="str">
            <v>FDL RAFAEL URIBE URIBE..</v>
          </cell>
          <cell r="E99" t="str">
            <v>FDL Rafael Uribe Uribe</v>
          </cell>
          <cell r="F99" t="str">
            <v>Participación Ciudadana y Desarrollo Local</v>
          </cell>
          <cell r="G99" t="str">
            <v>FONDOS DE DESARROLLO LOCAL</v>
          </cell>
          <cell r="H99" t="str">
            <v>FD</v>
          </cell>
          <cell r="I99" t="str">
            <v>SECRETARIA DE GOBIERNO</v>
          </cell>
          <cell r="J99">
            <v>0</v>
          </cell>
          <cell r="K99">
            <v>54</v>
          </cell>
          <cell r="L99">
            <v>54</v>
          </cell>
          <cell r="M99">
            <v>0</v>
          </cell>
          <cell r="N99">
            <v>0</v>
          </cell>
          <cell r="O99">
            <v>0</v>
          </cell>
          <cell r="P99">
            <v>18</v>
          </cell>
          <cell r="Q99" t="str">
            <v>NT</v>
          </cell>
          <cell r="R99" t="str">
            <v>NT</v>
          </cell>
        </row>
        <row r="100">
          <cell r="B100" t="str">
            <v>019</v>
          </cell>
          <cell r="C100" t="str">
            <v>01</v>
          </cell>
          <cell r="D100" t="str">
            <v>FDL CIUDAD BOLIVAR..</v>
          </cell>
          <cell r="E100" t="str">
            <v>FDL Ciudad Bolivar</v>
          </cell>
          <cell r="F100" t="str">
            <v>Participación Ciudadana y Desarrollo Local</v>
          </cell>
          <cell r="G100" t="str">
            <v>FONDOS DE DESARROLLO LOCAL</v>
          </cell>
          <cell r="H100" t="str">
            <v>FD</v>
          </cell>
          <cell r="I100" t="str">
            <v>SECRETARIA DE GOBIERNO</v>
          </cell>
          <cell r="J100">
            <v>0</v>
          </cell>
          <cell r="K100">
            <v>54</v>
          </cell>
          <cell r="L100">
            <v>54</v>
          </cell>
          <cell r="M100">
            <v>0</v>
          </cell>
          <cell r="N100">
            <v>0</v>
          </cell>
          <cell r="O100">
            <v>0</v>
          </cell>
          <cell r="P100">
            <v>19</v>
          </cell>
          <cell r="Q100" t="str">
            <v>NT</v>
          </cell>
          <cell r="R100" t="str">
            <v>NT</v>
          </cell>
        </row>
        <row r="101">
          <cell r="B101" t="str">
            <v>020</v>
          </cell>
          <cell r="C101" t="str">
            <v>01</v>
          </cell>
          <cell r="D101" t="str">
            <v>FDL SUMAPAZ..</v>
          </cell>
          <cell r="E101" t="str">
            <v>FDL Sumapáz</v>
          </cell>
          <cell r="F101" t="str">
            <v>Participación Ciudadana y Desarrollo Local</v>
          </cell>
          <cell r="G101" t="str">
            <v>FONDOS DE DESARROLLO LOCAL</v>
          </cell>
          <cell r="H101" t="str">
            <v>FD</v>
          </cell>
          <cell r="I101" t="str">
            <v>SECRETARIA DE GOBIERNO</v>
          </cell>
          <cell r="J101">
            <v>0</v>
          </cell>
          <cell r="K101">
            <v>54</v>
          </cell>
          <cell r="L101">
            <v>54</v>
          </cell>
          <cell r="M101">
            <v>0</v>
          </cell>
          <cell r="N101">
            <v>0</v>
          </cell>
          <cell r="O101">
            <v>0</v>
          </cell>
          <cell r="P101">
            <v>20</v>
          </cell>
          <cell r="Q101" t="str">
            <v>NT</v>
          </cell>
          <cell r="R101" t="str">
            <v>NT</v>
          </cell>
        </row>
        <row r="102">
          <cell r="B102" t="str">
            <v>428</v>
          </cell>
          <cell r="C102" t="str">
            <v>01</v>
          </cell>
          <cell r="D102" t="str">
            <v>Capital Salud S.A.</v>
          </cell>
          <cell r="E102" t="str">
            <v>Capital Salud S.A.</v>
          </cell>
          <cell r="F102" t="str">
            <v>Salud</v>
          </cell>
          <cell r="G102" t="str">
            <v>Serv. Pub.</v>
          </cell>
          <cell r="H102" t="str">
            <v>SP</v>
          </cell>
          <cell r="I102" t="str">
            <v>SALUD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</v>
          </cell>
          <cell r="Q102" t="str">
            <v>NT</v>
          </cell>
          <cell r="R102" t="str">
            <v>NT</v>
          </cell>
        </row>
        <row r="103">
          <cell r="B103" t="str">
            <v>515</v>
          </cell>
          <cell r="C103" t="str">
            <v>01</v>
          </cell>
          <cell r="D103" t="str">
            <v>Maloka</v>
          </cell>
          <cell r="E103" t="str">
            <v>Maloka</v>
          </cell>
          <cell r="F103" t="str">
            <v>Hacienda</v>
          </cell>
          <cell r="G103" t="str">
            <v>Serv. Pub.</v>
          </cell>
          <cell r="H103" t="str">
            <v>OE</v>
          </cell>
          <cell r="I103" t="str">
            <v>CULTURA, RECREACION Y DEPORTE</v>
          </cell>
          <cell r="J103" t="e">
            <v>#N/A</v>
          </cell>
          <cell r="K103" t="e">
            <v>#N/A</v>
          </cell>
          <cell r="L103" t="e">
            <v>#N/A</v>
          </cell>
          <cell r="M103">
            <v>0</v>
          </cell>
          <cell r="N103">
            <v>0</v>
          </cell>
          <cell r="O103">
            <v>0</v>
          </cell>
          <cell r="P103">
            <v>2</v>
          </cell>
          <cell r="Q103" t="str">
            <v>NT</v>
          </cell>
          <cell r="R103" t="str">
            <v>NT</v>
          </cell>
        </row>
        <row r="104">
          <cell r="B104" t="str">
            <v>702</v>
          </cell>
          <cell r="C104" t="str">
            <v>01</v>
          </cell>
          <cell r="D104" t="str">
            <v>Codensa S.A</v>
          </cell>
          <cell r="E104" t="str">
            <v>Codensa S.A</v>
          </cell>
          <cell r="F104" t="str">
            <v>Servicios Públicos</v>
          </cell>
          <cell r="G104" t="str">
            <v>Serv. Pub.</v>
          </cell>
          <cell r="H104" t="str">
            <v>SP</v>
          </cell>
          <cell r="I104" t="str">
            <v>SERVICIOS PUBLICOS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3</v>
          </cell>
          <cell r="Q104" t="str">
            <v>NT</v>
          </cell>
          <cell r="R104" t="str">
            <v>NT</v>
          </cell>
        </row>
        <row r="105">
          <cell r="B105" t="str">
            <v>703</v>
          </cell>
          <cell r="C105" t="str">
            <v>01</v>
          </cell>
          <cell r="D105" t="str">
            <v>Colombia Movil S.A. ESP</v>
          </cell>
          <cell r="E105" t="str">
            <v>Colombia Movil S.A. ESP</v>
          </cell>
          <cell r="F105" t="str">
            <v>Servicios Públicos</v>
          </cell>
          <cell r="G105" t="str">
            <v>Serv. Pub.</v>
          </cell>
          <cell r="H105" t="str">
            <v>SP</v>
          </cell>
          <cell r="I105" t="str">
            <v>SERVICIOS PUBLICOS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4</v>
          </cell>
          <cell r="Q105" t="str">
            <v>NT</v>
          </cell>
          <cell r="R105" t="str">
            <v>NT</v>
          </cell>
        </row>
        <row r="106">
          <cell r="B106" t="str">
            <v>704</v>
          </cell>
          <cell r="C106" t="str">
            <v>01</v>
          </cell>
          <cell r="D106" t="str">
            <v>Colvatel S.A. ESP</v>
          </cell>
          <cell r="E106" t="str">
            <v>Colvatel S.A. ESP</v>
          </cell>
          <cell r="F106" t="str">
            <v>Servicios Públicos</v>
          </cell>
          <cell r="G106" t="str">
            <v>Serv. Pub.</v>
          </cell>
          <cell r="H106" t="str">
            <v>SP</v>
          </cell>
          <cell r="I106" t="str">
            <v>SERVICIOS PUBLICOS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5</v>
          </cell>
          <cell r="Q106" t="str">
            <v>NT</v>
          </cell>
          <cell r="R106" t="str">
            <v>NT</v>
          </cell>
        </row>
        <row r="107">
          <cell r="B107" t="str">
            <v>705</v>
          </cell>
          <cell r="C107" t="str">
            <v>01</v>
          </cell>
          <cell r="D107" t="str">
            <v>Emgesa S.A.</v>
          </cell>
          <cell r="E107" t="str">
            <v>Emgesa S.A.</v>
          </cell>
          <cell r="F107" t="str">
            <v>Servicios Públicos</v>
          </cell>
          <cell r="G107" t="str">
            <v>Serv. Pub.</v>
          </cell>
          <cell r="H107" t="str">
            <v>SP</v>
          </cell>
          <cell r="I107" t="str">
            <v>SERVICIOS PUBLICOS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6</v>
          </cell>
          <cell r="Q107" t="str">
            <v>NT</v>
          </cell>
          <cell r="R107" t="str">
            <v>NT</v>
          </cell>
        </row>
        <row r="108">
          <cell r="B108" t="str">
            <v>708</v>
          </cell>
          <cell r="C108" t="str">
            <v>01</v>
          </cell>
          <cell r="D108" t="str">
            <v>Empresa de Telecomunicaciones de Bogotá S.A.</v>
          </cell>
          <cell r="E108" t="str">
            <v>Empresa de Telecomunicaciones de Bogotá S.A.</v>
          </cell>
          <cell r="F108" t="str">
            <v>Servicios Públicos</v>
          </cell>
          <cell r="G108" t="str">
            <v>Serv. Pub.</v>
          </cell>
          <cell r="H108" t="str">
            <v>SP</v>
          </cell>
          <cell r="I108" t="str">
            <v>HABITAT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7</v>
          </cell>
          <cell r="Q108" t="str">
            <v>NT</v>
          </cell>
          <cell r="R108" t="str">
            <v>NT</v>
          </cell>
        </row>
        <row r="109">
          <cell r="B109" t="str">
            <v>710</v>
          </cell>
          <cell r="C109" t="str">
            <v>01</v>
          </cell>
          <cell r="D109" t="str">
            <v>Empresa de Energía de Bogotá</v>
          </cell>
          <cell r="E109" t="str">
            <v>Empresa de Energía de Bogotá</v>
          </cell>
          <cell r="F109" t="str">
            <v>Servicios Públicos</v>
          </cell>
          <cell r="G109" t="str">
            <v>Serv. Pub.</v>
          </cell>
          <cell r="H109" t="str">
            <v>SP</v>
          </cell>
          <cell r="I109" t="str">
            <v>HABITAT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8</v>
          </cell>
          <cell r="Q109" t="str">
            <v>NT</v>
          </cell>
          <cell r="R109" t="str">
            <v>NT</v>
          </cell>
        </row>
        <row r="110">
          <cell r="B110" t="str">
            <v>712</v>
          </cell>
          <cell r="C110" t="str">
            <v>01</v>
          </cell>
          <cell r="D110" t="str">
            <v>Gas Natural S.A. ESP</v>
          </cell>
          <cell r="E110" t="str">
            <v>Gas Natural S.A. ESP</v>
          </cell>
          <cell r="F110" t="str">
            <v>Servicios Públicos</v>
          </cell>
          <cell r="G110" t="str">
            <v>Serv. Pub.</v>
          </cell>
          <cell r="H110" t="str">
            <v>SP</v>
          </cell>
          <cell r="I110" t="str">
            <v>SERVICIOS PUBLICOS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9</v>
          </cell>
          <cell r="Q110" t="str">
            <v>NT</v>
          </cell>
          <cell r="R110" t="str">
            <v>NT</v>
          </cell>
        </row>
        <row r="111">
          <cell r="B111" t="str">
            <v>718</v>
          </cell>
          <cell r="C111" t="str">
            <v>01</v>
          </cell>
          <cell r="D111" t="str">
            <v>TGI S.A. ESP</v>
          </cell>
          <cell r="E111" t="str">
            <v>TGI S.A. ESP</v>
          </cell>
          <cell r="F111" t="str">
            <v>Servicios Públicos</v>
          </cell>
          <cell r="G111" t="str">
            <v>Serv. Pub.</v>
          </cell>
          <cell r="H111" t="str">
            <v>SP</v>
          </cell>
          <cell r="I111" t="str">
            <v>SERVICIOS PUBLICOS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10</v>
          </cell>
          <cell r="Q111" t="str">
            <v>NT</v>
          </cell>
          <cell r="R111" t="str">
            <v>NT</v>
          </cell>
        </row>
        <row r="112">
          <cell r="B112" t="str">
            <v>720</v>
          </cell>
          <cell r="C112" t="str">
            <v>01</v>
          </cell>
          <cell r="D112" t="str">
            <v>EEC ESP</v>
          </cell>
          <cell r="E112" t="str">
            <v>EEC ESP</v>
          </cell>
          <cell r="F112" t="str">
            <v>Servicios Públicos</v>
          </cell>
          <cell r="G112" t="str">
            <v>Serv. Pub.</v>
          </cell>
          <cell r="H112" t="str">
            <v>SP</v>
          </cell>
          <cell r="I112" t="str">
            <v>SERVICIOS PUBLICOS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11</v>
          </cell>
          <cell r="Q112" t="str">
            <v>NT</v>
          </cell>
          <cell r="R112" t="str">
            <v>NT</v>
          </cell>
        </row>
        <row r="113">
          <cell r="B113" t="str">
            <v>721</v>
          </cell>
          <cell r="C113" t="str">
            <v>01</v>
          </cell>
          <cell r="D113" t="str">
            <v>Caudales de Colombia S.A. ESP</v>
          </cell>
          <cell r="E113" t="str">
            <v>Caudales de Colombia S.A. ESP</v>
          </cell>
          <cell r="F113" t="str">
            <v>Servicios Públicos</v>
          </cell>
          <cell r="G113" t="str">
            <v>Serv. Pub.</v>
          </cell>
          <cell r="H113" t="str">
            <v>SP</v>
          </cell>
          <cell r="I113" t="str">
            <v>SERVICIOS PUBLICOS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12</v>
          </cell>
          <cell r="Q113" t="str">
            <v>NT</v>
          </cell>
          <cell r="R113" t="str">
            <v>NT</v>
          </cell>
        </row>
        <row r="114">
          <cell r="B114" t="str">
            <v>722</v>
          </cell>
          <cell r="C114" t="str">
            <v>01</v>
          </cell>
          <cell r="D114" t="str">
            <v>REP Perú Transmisión de Electricidad</v>
          </cell>
          <cell r="E114" t="str">
            <v>REP Perú Transmisión de Electricidad</v>
          </cell>
          <cell r="F114" t="str">
            <v>Servicios Públicos</v>
          </cell>
          <cell r="G114" t="str">
            <v>Serv. Pub.</v>
          </cell>
          <cell r="H114" t="str">
            <v>SP</v>
          </cell>
          <cell r="I114" t="str">
            <v>SERVICIOS PUBLICOS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13</v>
          </cell>
          <cell r="Q114" t="str">
            <v>NT</v>
          </cell>
          <cell r="R114" t="str">
            <v>NT</v>
          </cell>
        </row>
        <row r="115">
          <cell r="B115" t="str">
            <v>723</v>
          </cell>
          <cell r="C115" t="str">
            <v>01</v>
          </cell>
          <cell r="D115" t="str">
            <v>CTM Perú Transmisión de Electricidad</v>
          </cell>
          <cell r="E115" t="str">
            <v>CTM Perú Transmisión de Electricidad</v>
          </cell>
          <cell r="F115" t="str">
            <v>Servicios Públicos</v>
          </cell>
          <cell r="G115" t="str">
            <v>Serv. Pub.</v>
          </cell>
          <cell r="H115" t="str">
            <v>SP</v>
          </cell>
          <cell r="I115" t="str">
            <v>SERVICIOS PUBLICOS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14</v>
          </cell>
          <cell r="Q115" t="str">
            <v>NT</v>
          </cell>
          <cell r="R115" t="str">
            <v>NT</v>
          </cell>
        </row>
        <row r="116">
          <cell r="B116" t="str">
            <v>724</v>
          </cell>
          <cell r="C116" t="str">
            <v>01</v>
          </cell>
          <cell r="D116" t="str">
            <v xml:space="preserve">Electrificadora del Meta </v>
          </cell>
          <cell r="E116" t="str">
            <v xml:space="preserve">Electrificadora del Meta </v>
          </cell>
          <cell r="F116" t="str">
            <v>Servicios Públicos</v>
          </cell>
          <cell r="G116" t="str">
            <v>Serv. Pub.</v>
          </cell>
          <cell r="H116" t="str">
            <v>SP</v>
          </cell>
          <cell r="I116" t="str">
            <v>SERVICIOS PUBLICOS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15</v>
          </cell>
          <cell r="Q116" t="str">
            <v>NT</v>
          </cell>
          <cell r="R116" t="str">
            <v>NT</v>
          </cell>
        </row>
        <row r="117">
          <cell r="B117" t="str">
            <v>725</v>
          </cell>
          <cell r="C117" t="str">
            <v>01</v>
          </cell>
          <cell r="D117" t="str">
            <v>Contugas - Perú Distribuidora de Gas</v>
          </cell>
          <cell r="E117" t="str">
            <v>Contugas - Perú Distribuidora de Gas</v>
          </cell>
          <cell r="F117" t="str">
            <v>Servicios Públicos</v>
          </cell>
          <cell r="G117" t="str">
            <v>Serv. Pub.</v>
          </cell>
          <cell r="H117" t="str">
            <v>SP</v>
          </cell>
          <cell r="I117" t="str">
            <v>SERVICIOS PUBLICOS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16</v>
          </cell>
          <cell r="Q117" t="str">
            <v>NT</v>
          </cell>
          <cell r="R117" t="str">
            <v>NT</v>
          </cell>
        </row>
        <row r="118">
          <cell r="B118" t="str">
            <v>726</v>
          </cell>
          <cell r="C118" t="str">
            <v>01</v>
          </cell>
          <cell r="D118" t="str">
            <v xml:space="preserve">CALIDDA - Distribuidora de Gas Perú </v>
          </cell>
          <cell r="E118" t="str">
            <v xml:space="preserve">CALIDDA - Distribuidora de Gas Perú </v>
          </cell>
          <cell r="F118" t="str">
            <v>Servicios Públicos</v>
          </cell>
          <cell r="G118" t="str">
            <v>Serv. Pub.</v>
          </cell>
          <cell r="H118" t="str">
            <v>SP</v>
          </cell>
          <cell r="I118" t="str">
            <v>SERVICIOS PUBLICOS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17</v>
          </cell>
          <cell r="Q118" t="str">
            <v>NT</v>
          </cell>
          <cell r="R118" t="str">
            <v>NT</v>
          </cell>
        </row>
        <row r="119">
          <cell r="B119" t="str">
            <v>727</v>
          </cell>
          <cell r="C119" t="str">
            <v>01</v>
          </cell>
          <cell r="D119" t="str">
            <v>Promigas</v>
          </cell>
          <cell r="E119" t="str">
            <v>Promigas</v>
          </cell>
          <cell r="F119" t="str">
            <v>Servicios Públicos</v>
          </cell>
          <cell r="G119" t="str">
            <v>Serv. Pub.</v>
          </cell>
          <cell r="H119" t="str">
            <v>SP</v>
          </cell>
          <cell r="I119" t="str">
            <v>SERVICIOS PUBLICOS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18</v>
          </cell>
          <cell r="Q119" t="str">
            <v>NT</v>
          </cell>
          <cell r="R119" t="str">
            <v>NT</v>
          </cell>
        </row>
        <row r="120">
          <cell r="B120" t="str">
            <v>311</v>
          </cell>
          <cell r="C120" t="str">
            <v>01</v>
          </cell>
          <cell r="D120" t="str">
            <v>Terminal de Transporte S.A.</v>
          </cell>
          <cell r="E120" t="str">
            <v>Terminal de Transportes S.A.</v>
          </cell>
          <cell r="F120" t="str">
            <v>movilidad</v>
          </cell>
          <cell r="G120" t="str">
            <v>Establecimiento Públicos</v>
          </cell>
          <cell r="H120" t="str">
            <v>EP</v>
          </cell>
          <cell r="I120" t="str">
            <v>MOVILIDAD</v>
          </cell>
          <cell r="J120">
            <v>0</v>
          </cell>
          <cell r="K120">
            <v>54</v>
          </cell>
          <cell r="L120">
            <v>54</v>
          </cell>
          <cell r="M120">
            <v>0</v>
          </cell>
          <cell r="N120">
            <v>0</v>
          </cell>
          <cell r="O120">
            <v>0</v>
          </cell>
          <cell r="P120">
            <v>19</v>
          </cell>
          <cell r="Q120" t="str">
            <v>NT</v>
          </cell>
          <cell r="R120" t="str">
            <v>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FD_001 01"/>
      <sheetName val="2FD_002 01"/>
      <sheetName val="2FD_003 01"/>
      <sheetName val="2FD_004 01"/>
      <sheetName val="2FD_005 01"/>
      <sheetName val="2FD_006 01"/>
      <sheetName val="2FD_007 01"/>
      <sheetName val="2FD_008 01"/>
      <sheetName val="2FD_009 01"/>
      <sheetName val="2FD_010 01"/>
      <sheetName val="2FD_011 01"/>
      <sheetName val="2FD_012 01"/>
      <sheetName val="2FD_013 01"/>
      <sheetName val="2FD_014 01"/>
      <sheetName val="2FD_015 01"/>
      <sheetName val="2FD_016 01"/>
      <sheetName val="2FD_017 01"/>
      <sheetName val="2FD_018 01"/>
      <sheetName val="2FD_019 01"/>
      <sheetName val="2FD_020 01"/>
      <sheetName val="3AC_100 01"/>
      <sheetName val="3AC_102 01"/>
      <sheetName val="3AC_104 01"/>
      <sheetName val="3AC_105 01"/>
      <sheetName val="3AC_110 01"/>
      <sheetName val="3AC_111 01"/>
      <sheetName val="3AC_111 02"/>
      <sheetName val="3AC_111 03"/>
      <sheetName val="3AC_111 04"/>
      <sheetName val="3AC_112 01"/>
      <sheetName val="3AC_113 01"/>
      <sheetName val="3AC_113 02"/>
      <sheetName val="3AC_114 01"/>
      <sheetName val="3AC_117 01"/>
      <sheetName val="3AC_118 01"/>
      <sheetName val="3AC_119 01"/>
      <sheetName val="3AC_120 01"/>
      <sheetName val="3AC_121 01"/>
      <sheetName val="3AC_122 01"/>
      <sheetName val="3AC_125 01"/>
      <sheetName val="3AC_126 01"/>
      <sheetName val="3AC_127 01"/>
      <sheetName val="3AC_131 01"/>
      <sheetName val="3EI_240 01"/>
      <sheetName val="3EI_260 01"/>
      <sheetName val="3EI_261 01"/>
      <sheetName val="3EI_262 01"/>
      <sheetName val="3EI_263 01"/>
      <sheetName val="3EI_264 01"/>
      <sheetName val="3EI_265 01"/>
      <sheetName val="3EP_200 01"/>
      <sheetName val="3EP_201 01"/>
      <sheetName val="3EP_203 01"/>
      <sheetName val="3EP_204 01"/>
      <sheetName val="3EP_206 01"/>
      <sheetName val="3EP_208 01"/>
      <sheetName val="3EP_211 01"/>
      <sheetName val="3EP_213 01"/>
      <sheetName val="3EP_214 01"/>
      <sheetName val="3EP_215 01"/>
      <sheetName val="3EP_216 01"/>
      <sheetName val="3EP_217 01"/>
      <sheetName val="3EP_218 01"/>
      <sheetName val="3EP_219 01"/>
      <sheetName val="3EP_220 01"/>
      <sheetName val="3EP_221 01"/>
      <sheetName val="3EP_222 01"/>
      <sheetName val="3EP_226 01"/>
      <sheetName val="3EP_227 01"/>
      <sheetName val="3EP_228 01"/>
      <sheetName val="3EP_230 01"/>
      <sheetName val="3EP_235 01"/>
      <sheetName val="3EP_235 02"/>
      <sheetName val="3ES_401 01"/>
      <sheetName val="3ES_402 01"/>
      <sheetName val="3ES_403 01"/>
      <sheetName val="3ES_404 01"/>
      <sheetName val="3ES_405 01"/>
      <sheetName val="3ES_406 01"/>
      <sheetName val="3ES_407 01"/>
      <sheetName val="3ES_408 01"/>
      <sheetName val="3ES_409 01"/>
      <sheetName val="3ES_410 01"/>
      <sheetName val="3ES_411 01"/>
      <sheetName val="3ES_412 01"/>
      <sheetName val="3ES_413 01"/>
      <sheetName val="3ES_414 01"/>
      <sheetName val="3ES_415 01"/>
      <sheetName val="3ES_416 01"/>
      <sheetName val="3ES_417 01"/>
      <sheetName val="3ES_418 01"/>
      <sheetName val="3ES_419 01"/>
      <sheetName val="3ES_420 01"/>
      <sheetName val="3ES_421 01"/>
      <sheetName val="3ES_422 01"/>
      <sheetName val="3FD_001 01"/>
      <sheetName val="3FD_002 01"/>
      <sheetName val="3FD_003 01"/>
      <sheetName val="3FD_004 01"/>
      <sheetName val="3FD_005 01"/>
      <sheetName val="3FD_006 01"/>
      <sheetName val="3FD_007 01"/>
      <sheetName val="3FD_008 01"/>
      <sheetName val="3FD_009 01"/>
      <sheetName val="3FD_010 01"/>
      <sheetName val="3FD_011 01"/>
      <sheetName val="3FD_012 01"/>
      <sheetName val="3FD_013 01"/>
      <sheetName val="3FD_014 01"/>
      <sheetName val="3FD_015 01"/>
      <sheetName val="3FD_016 01"/>
      <sheetName val="3FD_017 01"/>
      <sheetName val="3FD_018 01"/>
      <sheetName val="3FD_019 01"/>
      <sheetName val="3FD_020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200</v>
      </c>
      <c r="B1" s="32" t="s">
        <v>199</v>
      </c>
      <c r="C1" s="30" t="s">
        <v>198</v>
      </c>
    </row>
    <row r="2" spans="1:15" ht="15" customHeight="1" x14ac:dyDescent="0.35">
      <c r="A2" s="23" t="s">
        <v>3</v>
      </c>
      <c r="B2" s="31"/>
      <c r="C2" s="30"/>
    </row>
    <row r="3" spans="1:15" x14ac:dyDescent="0.25">
      <c r="A3">
        <f>COUNTA(A11:A69)+11</f>
        <v>69</v>
      </c>
      <c r="B3" s="29"/>
    </row>
    <row r="4" spans="1:15" x14ac:dyDescent="0.25">
      <c r="A4" s="20" t="s">
        <v>197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193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3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La Victoria, III Nivel, E.S.E.</v>
      </c>
      <c r="E8" t="s">
        <v>188</v>
      </c>
    </row>
    <row r="9" spans="1:15" x14ac:dyDescent="0.25">
      <c r="A9" s="22" t="s">
        <v>187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3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11289382051</v>
      </c>
      <c r="H14" s="6">
        <v>11289382051</v>
      </c>
      <c r="I14" s="6">
        <v>0</v>
      </c>
      <c r="J14" s="6">
        <v>11289382051</v>
      </c>
      <c r="K14" s="6">
        <v>1</v>
      </c>
      <c r="L14" s="6"/>
      <c r="M14" s="6">
        <v>0</v>
      </c>
      <c r="N14" s="6">
        <v>0</v>
      </c>
      <c r="O14" s="5">
        <v>11289382051</v>
      </c>
    </row>
    <row r="15" spans="1:15" x14ac:dyDescent="0.25">
      <c r="A15" s="4" t="s">
        <v>3</v>
      </c>
      <c r="B15" s="4" t="s">
        <v>159</v>
      </c>
      <c r="C15" s="7" t="s">
        <v>158</v>
      </c>
      <c r="D15" s="7" t="s">
        <v>157</v>
      </c>
      <c r="E15" s="6">
        <v>88113000000</v>
      </c>
      <c r="F15" s="6">
        <v>0</v>
      </c>
      <c r="G15" s="6">
        <v>950392740</v>
      </c>
      <c r="H15" s="6">
        <v>89063392740</v>
      </c>
      <c r="I15" s="6">
        <v>6859023587</v>
      </c>
      <c r="J15" s="6">
        <v>57836222641.5</v>
      </c>
      <c r="K15" s="6">
        <v>0.65</v>
      </c>
      <c r="L15" s="6"/>
      <c r="M15" s="6">
        <v>31227170098.5</v>
      </c>
      <c r="N15" s="6">
        <v>0</v>
      </c>
      <c r="O15" s="5">
        <v>57836222641.5</v>
      </c>
    </row>
    <row r="16" spans="1:15" x14ac:dyDescent="0.25">
      <c r="A16" s="4" t="s">
        <v>3</v>
      </c>
      <c r="B16" s="4" t="s">
        <v>156</v>
      </c>
      <c r="C16" s="7" t="s">
        <v>155</v>
      </c>
      <c r="D16" s="7" t="s">
        <v>154</v>
      </c>
      <c r="E16" s="6">
        <v>88097000000</v>
      </c>
      <c r="F16" s="6">
        <v>0</v>
      </c>
      <c r="G16" s="6">
        <v>950392740</v>
      </c>
      <c r="H16" s="6">
        <v>89047392740</v>
      </c>
      <c r="I16" s="6">
        <v>6857181121</v>
      </c>
      <c r="J16" s="6">
        <v>57811110557.5</v>
      </c>
      <c r="K16" s="6">
        <v>0.65</v>
      </c>
      <c r="L16" s="6"/>
      <c r="M16" s="6">
        <v>31236282182.5</v>
      </c>
      <c r="N16" s="6">
        <v>0</v>
      </c>
      <c r="O16" s="5">
        <v>57811110557.5</v>
      </c>
    </row>
    <row r="17" spans="1:15" x14ac:dyDescent="0.25">
      <c r="A17" s="4" t="s">
        <v>3</v>
      </c>
      <c r="B17" s="4" t="s">
        <v>153</v>
      </c>
      <c r="C17" s="7" t="s">
        <v>152</v>
      </c>
      <c r="D17" s="7" t="s">
        <v>151</v>
      </c>
      <c r="E17" s="6">
        <v>88097000000</v>
      </c>
      <c r="F17" s="6">
        <v>0</v>
      </c>
      <c r="G17" s="6">
        <v>950392740</v>
      </c>
      <c r="H17" s="6">
        <v>89047392740</v>
      </c>
      <c r="I17" s="6">
        <v>6857181121</v>
      </c>
      <c r="J17" s="6">
        <v>57811110557.5</v>
      </c>
      <c r="K17" s="6">
        <v>0.65</v>
      </c>
      <c r="L17" s="6"/>
      <c r="M17" s="6">
        <v>31236282182.5</v>
      </c>
      <c r="N17" s="6">
        <v>0</v>
      </c>
      <c r="O17" s="5">
        <v>57811110557.5</v>
      </c>
    </row>
    <row r="18" spans="1:15" x14ac:dyDescent="0.25">
      <c r="A18" s="4" t="s">
        <v>3</v>
      </c>
      <c r="B18" s="4" t="s">
        <v>150</v>
      </c>
      <c r="C18" s="7" t="s">
        <v>149</v>
      </c>
      <c r="D18" s="7" t="s">
        <v>148</v>
      </c>
      <c r="E18" s="6">
        <v>87867000000</v>
      </c>
      <c r="F18" s="6">
        <v>0</v>
      </c>
      <c r="G18" s="6">
        <v>950392740</v>
      </c>
      <c r="H18" s="6">
        <v>88817392740</v>
      </c>
      <c r="I18" s="6">
        <v>6856661595</v>
      </c>
      <c r="J18" s="6">
        <v>57353880005.5</v>
      </c>
      <c r="K18" s="6">
        <v>0.65</v>
      </c>
      <c r="L18" s="6"/>
      <c r="M18" s="6">
        <v>31463512734.5</v>
      </c>
      <c r="N18" s="6">
        <v>0</v>
      </c>
      <c r="O18" s="5">
        <v>57353880005.5</v>
      </c>
    </row>
    <row r="19" spans="1:15" x14ac:dyDescent="0.25">
      <c r="A19" s="4" t="s">
        <v>3</v>
      </c>
      <c r="B19" s="4" t="s">
        <v>147</v>
      </c>
      <c r="C19" s="7" t="s">
        <v>146</v>
      </c>
      <c r="D19" s="7" t="s">
        <v>145</v>
      </c>
      <c r="E19" s="6">
        <v>87635000000</v>
      </c>
      <c r="F19" s="6">
        <v>0</v>
      </c>
      <c r="G19" s="6">
        <v>0</v>
      </c>
      <c r="H19" s="6">
        <v>87635000000</v>
      </c>
      <c r="I19" s="6">
        <v>6245248040</v>
      </c>
      <c r="J19" s="6">
        <v>56017724620.5</v>
      </c>
      <c r="K19" s="6">
        <v>0.64</v>
      </c>
      <c r="L19" s="6"/>
      <c r="M19" s="6">
        <v>31617275379.5</v>
      </c>
      <c r="N19" s="6">
        <v>0</v>
      </c>
      <c r="O19" s="5">
        <v>56017724620.5</v>
      </c>
    </row>
    <row r="20" spans="1:15" x14ac:dyDescent="0.25">
      <c r="A20" s="4" t="s">
        <v>3</v>
      </c>
      <c r="B20" s="4" t="s">
        <v>144</v>
      </c>
      <c r="C20" s="7" t="s">
        <v>143</v>
      </c>
      <c r="D20" s="7" t="s">
        <v>142</v>
      </c>
      <c r="E20" s="6">
        <v>14680000000</v>
      </c>
      <c r="F20" s="6">
        <v>0</v>
      </c>
      <c r="G20" s="6">
        <v>0</v>
      </c>
      <c r="H20" s="6">
        <v>14680000000</v>
      </c>
      <c r="I20" s="6">
        <v>1095424529</v>
      </c>
      <c r="J20" s="6">
        <v>8352923090</v>
      </c>
      <c r="K20" s="6">
        <v>0.56999999999999995</v>
      </c>
      <c r="L20" s="6"/>
      <c r="M20" s="6">
        <v>6327076910</v>
      </c>
      <c r="N20" s="6">
        <v>0</v>
      </c>
      <c r="O20" s="5">
        <v>8352923090</v>
      </c>
    </row>
    <row r="21" spans="1:15" x14ac:dyDescent="0.25">
      <c r="A21" s="4" t="s">
        <v>3</v>
      </c>
      <c r="B21" s="4" t="s">
        <v>141</v>
      </c>
      <c r="C21" s="7" t="s">
        <v>140</v>
      </c>
      <c r="D21" s="7" t="s">
        <v>139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/>
      <c r="M21" s="6">
        <v>0</v>
      </c>
      <c r="N21" s="6">
        <v>0</v>
      </c>
      <c r="O21" s="5">
        <v>0</v>
      </c>
    </row>
    <row r="22" spans="1:15" x14ac:dyDescent="0.25">
      <c r="A22" s="4" t="s">
        <v>3</v>
      </c>
      <c r="B22" s="4" t="s">
        <v>138</v>
      </c>
      <c r="C22" s="7" t="s">
        <v>137</v>
      </c>
      <c r="D22" s="7" t="s">
        <v>136</v>
      </c>
      <c r="E22" s="6">
        <v>8640572000</v>
      </c>
      <c r="F22" s="6">
        <v>0</v>
      </c>
      <c r="G22" s="6">
        <v>0</v>
      </c>
      <c r="H22" s="6">
        <v>8640572000</v>
      </c>
      <c r="I22" s="6">
        <v>1100601058</v>
      </c>
      <c r="J22" s="6">
        <v>3956446753</v>
      </c>
      <c r="K22" s="6">
        <v>0.46</v>
      </c>
      <c r="L22" s="6"/>
      <c r="M22" s="6">
        <v>4684125247</v>
      </c>
      <c r="N22" s="6">
        <v>0</v>
      </c>
      <c r="O22" s="5">
        <v>3956446753</v>
      </c>
    </row>
    <row r="23" spans="1:15" x14ac:dyDescent="0.25">
      <c r="A23" s="4" t="s">
        <v>3</v>
      </c>
      <c r="B23" s="4" t="s">
        <v>135</v>
      </c>
      <c r="C23" s="7" t="s">
        <v>134</v>
      </c>
      <c r="D23" s="7" t="s">
        <v>133</v>
      </c>
      <c r="E23" s="6">
        <v>5113904000</v>
      </c>
      <c r="F23" s="6">
        <v>0</v>
      </c>
      <c r="G23" s="6">
        <v>0</v>
      </c>
      <c r="H23" s="6">
        <v>5113904000</v>
      </c>
      <c r="I23" s="6">
        <v>212030748</v>
      </c>
      <c r="J23" s="6">
        <v>599306579</v>
      </c>
      <c r="K23" s="6">
        <v>0.12</v>
      </c>
      <c r="L23" s="6"/>
      <c r="M23" s="6">
        <v>4514597421</v>
      </c>
      <c r="N23" s="6">
        <v>0</v>
      </c>
      <c r="O23" s="5">
        <v>599306579</v>
      </c>
    </row>
    <row r="24" spans="1:15" x14ac:dyDescent="0.25">
      <c r="A24" s="4" t="s">
        <v>3</v>
      </c>
      <c r="B24" s="4" t="s">
        <v>132</v>
      </c>
      <c r="C24" s="7" t="s">
        <v>131</v>
      </c>
      <c r="D24" s="7" t="s">
        <v>130</v>
      </c>
      <c r="E24" s="6">
        <v>3526668000</v>
      </c>
      <c r="F24" s="6">
        <v>0</v>
      </c>
      <c r="G24" s="6">
        <v>0</v>
      </c>
      <c r="H24" s="6">
        <v>3526668000</v>
      </c>
      <c r="I24" s="6">
        <v>888570310</v>
      </c>
      <c r="J24" s="6">
        <v>3357140174</v>
      </c>
      <c r="K24" s="6">
        <v>0.95</v>
      </c>
      <c r="L24" s="6"/>
      <c r="M24" s="6">
        <v>169527826</v>
      </c>
      <c r="N24" s="6">
        <v>0</v>
      </c>
      <c r="O24" s="5">
        <v>3357140174</v>
      </c>
    </row>
    <row r="25" spans="1:15" x14ac:dyDescent="0.25">
      <c r="A25" s="4" t="s">
        <v>3</v>
      </c>
      <c r="B25" s="4" t="s">
        <v>129</v>
      </c>
      <c r="C25" s="7" t="s">
        <v>128</v>
      </c>
      <c r="D25" s="7" t="s">
        <v>127</v>
      </c>
      <c r="E25" s="6">
        <v>4280972000</v>
      </c>
      <c r="F25" s="6">
        <v>0</v>
      </c>
      <c r="G25" s="6">
        <v>0</v>
      </c>
      <c r="H25" s="6">
        <v>4280972000</v>
      </c>
      <c r="I25" s="6">
        <v>369804660</v>
      </c>
      <c r="J25" s="6">
        <v>2958437279.5</v>
      </c>
      <c r="K25" s="6">
        <v>0.69</v>
      </c>
      <c r="L25" s="6"/>
      <c r="M25" s="6">
        <v>1322534720.5</v>
      </c>
      <c r="N25" s="6">
        <v>0</v>
      </c>
      <c r="O25" s="5">
        <v>2958437279.5</v>
      </c>
    </row>
    <row r="26" spans="1:15" x14ac:dyDescent="0.25">
      <c r="A26" s="4" t="s">
        <v>3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>
        <v>0</v>
      </c>
      <c r="N26" s="6">
        <v>0</v>
      </c>
      <c r="O26" s="5">
        <v>0</v>
      </c>
    </row>
    <row r="27" spans="1:15" x14ac:dyDescent="0.25">
      <c r="A27" s="4" t="s">
        <v>3</v>
      </c>
      <c r="B27" s="4" t="s">
        <v>123</v>
      </c>
      <c r="C27" s="7" t="s">
        <v>122</v>
      </c>
      <c r="D27" s="7" t="s">
        <v>79</v>
      </c>
      <c r="E27" s="6">
        <v>2364391000</v>
      </c>
      <c r="F27" s="6">
        <v>0</v>
      </c>
      <c r="G27" s="6">
        <v>0</v>
      </c>
      <c r="H27" s="6">
        <v>2364391000</v>
      </c>
      <c r="I27" s="6">
        <v>411580714</v>
      </c>
      <c r="J27" s="6">
        <v>1017282153</v>
      </c>
      <c r="K27" s="6">
        <v>0.43</v>
      </c>
      <c r="L27" s="6"/>
      <c r="M27" s="6">
        <v>1347108847</v>
      </c>
      <c r="N27" s="6">
        <v>0</v>
      </c>
      <c r="O27" s="5">
        <v>1017282153</v>
      </c>
    </row>
    <row r="28" spans="1:15" x14ac:dyDescent="0.25">
      <c r="A28" s="4" t="s">
        <v>3</v>
      </c>
      <c r="B28" s="4" t="s">
        <v>121</v>
      </c>
      <c r="C28" s="7" t="s">
        <v>120</v>
      </c>
      <c r="D28" s="7" t="s">
        <v>119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/>
      <c r="M28" s="6">
        <v>0</v>
      </c>
      <c r="N28" s="6">
        <v>0</v>
      </c>
      <c r="O28" s="5">
        <v>0</v>
      </c>
    </row>
    <row r="29" spans="1:15" x14ac:dyDescent="0.25">
      <c r="A29" s="4" t="s">
        <v>3</v>
      </c>
      <c r="B29" s="4" t="s">
        <v>118</v>
      </c>
      <c r="C29" s="7" t="s">
        <v>117</v>
      </c>
      <c r="D29" s="7" t="s">
        <v>116</v>
      </c>
      <c r="E29" s="6">
        <v>43352086000</v>
      </c>
      <c r="F29" s="6">
        <v>0</v>
      </c>
      <c r="G29" s="6">
        <v>0</v>
      </c>
      <c r="H29" s="6">
        <v>43352086000</v>
      </c>
      <c r="I29" s="6">
        <v>2847949650</v>
      </c>
      <c r="J29" s="6">
        <v>22629703220</v>
      </c>
      <c r="K29" s="6">
        <v>0.52</v>
      </c>
      <c r="L29" s="6"/>
      <c r="M29" s="6">
        <v>20722382780</v>
      </c>
      <c r="N29" s="6">
        <v>0</v>
      </c>
      <c r="O29" s="5">
        <v>22629703220</v>
      </c>
    </row>
    <row r="30" spans="1:15" x14ac:dyDescent="0.25">
      <c r="A30" s="4" t="s">
        <v>3</v>
      </c>
      <c r="B30" s="4" t="s">
        <v>115</v>
      </c>
      <c r="C30" s="7" t="s">
        <v>114</v>
      </c>
      <c r="D30" s="7" t="s">
        <v>113</v>
      </c>
      <c r="E30" s="6">
        <v>490597000</v>
      </c>
      <c r="F30" s="6">
        <v>0</v>
      </c>
      <c r="G30" s="6">
        <v>0</v>
      </c>
      <c r="H30" s="6">
        <v>490597000</v>
      </c>
      <c r="I30" s="6">
        <v>114469270</v>
      </c>
      <c r="J30" s="6">
        <v>309130362</v>
      </c>
      <c r="K30" s="6">
        <v>0.63</v>
      </c>
      <c r="L30" s="6"/>
      <c r="M30" s="6">
        <v>181466638</v>
      </c>
      <c r="N30" s="6">
        <v>0</v>
      </c>
      <c r="O30" s="5">
        <v>309130362</v>
      </c>
    </row>
    <row r="31" spans="1:15" x14ac:dyDescent="0.25">
      <c r="A31" s="4" t="s">
        <v>3</v>
      </c>
      <c r="B31" s="4" t="s">
        <v>112</v>
      </c>
      <c r="C31" s="7" t="s">
        <v>111</v>
      </c>
      <c r="D31" s="7" t="s">
        <v>70</v>
      </c>
      <c r="E31" s="6">
        <v>382237000</v>
      </c>
      <c r="F31" s="6">
        <v>0</v>
      </c>
      <c r="G31" s="6">
        <v>0</v>
      </c>
      <c r="H31" s="6">
        <v>382237000</v>
      </c>
      <c r="I31" s="6">
        <v>97910605</v>
      </c>
      <c r="J31" s="6">
        <v>283774931</v>
      </c>
      <c r="K31" s="6">
        <v>0.74</v>
      </c>
      <c r="L31" s="6"/>
      <c r="M31" s="6">
        <v>98462069</v>
      </c>
      <c r="N31" s="6">
        <v>0</v>
      </c>
      <c r="O31" s="5">
        <v>283774931</v>
      </c>
    </row>
    <row r="32" spans="1:15" x14ac:dyDescent="0.25">
      <c r="A32" s="4" t="s">
        <v>3</v>
      </c>
      <c r="B32" s="4" t="s">
        <v>110</v>
      </c>
      <c r="C32" s="7" t="s">
        <v>109</v>
      </c>
      <c r="D32" s="7" t="s">
        <v>67</v>
      </c>
      <c r="E32" s="6">
        <v>108360000</v>
      </c>
      <c r="F32" s="6">
        <v>0</v>
      </c>
      <c r="G32" s="6">
        <v>0</v>
      </c>
      <c r="H32" s="6">
        <v>108360000</v>
      </c>
      <c r="I32" s="6">
        <v>16558665</v>
      </c>
      <c r="J32" s="6">
        <v>25355431</v>
      </c>
      <c r="K32" s="6">
        <v>0.23</v>
      </c>
      <c r="L32" s="6"/>
      <c r="M32" s="6">
        <v>83004569</v>
      </c>
      <c r="N32" s="6">
        <v>0</v>
      </c>
      <c r="O32" s="5">
        <v>25355431</v>
      </c>
    </row>
    <row r="33" spans="1:15" x14ac:dyDescent="0.25">
      <c r="A33" s="4" t="s">
        <v>3</v>
      </c>
      <c r="B33" s="4" t="s">
        <v>108</v>
      </c>
      <c r="C33" s="7" t="s">
        <v>107</v>
      </c>
      <c r="D33" s="7" t="s">
        <v>106</v>
      </c>
      <c r="E33" s="6">
        <v>0</v>
      </c>
      <c r="F33" s="6">
        <v>0</v>
      </c>
      <c r="G33" s="6">
        <v>0</v>
      </c>
      <c r="H33" s="6">
        <v>0</v>
      </c>
      <c r="I33" s="6">
        <v>41797147</v>
      </c>
      <c r="J33" s="6">
        <v>287559893</v>
      </c>
      <c r="K33" s="6">
        <v>0</v>
      </c>
      <c r="L33" s="6"/>
      <c r="M33" s="6">
        <v>-287559893</v>
      </c>
      <c r="N33" s="6">
        <v>0</v>
      </c>
      <c r="O33" s="5">
        <v>287559893</v>
      </c>
    </row>
    <row r="34" spans="1:15" x14ac:dyDescent="0.25">
      <c r="A34" s="4" t="s">
        <v>3</v>
      </c>
      <c r="B34" s="4" t="s">
        <v>105</v>
      </c>
      <c r="C34" s="7" t="s">
        <v>104</v>
      </c>
      <c r="D34" s="7" t="s">
        <v>103</v>
      </c>
      <c r="E34" s="6">
        <v>0</v>
      </c>
      <c r="F34" s="6">
        <v>0</v>
      </c>
      <c r="G34" s="6">
        <v>0</v>
      </c>
      <c r="H34" s="6">
        <v>0</v>
      </c>
      <c r="I34" s="6">
        <v>15271799</v>
      </c>
      <c r="J34" s="6">
        <v>112032951</v>
      </c>
      <c r="K34" s="6">
        <v>0</v>
      </c>
      <c r="L34" s="6"/>
      <c r="M34" s="6">
        <v>-112032951</v>
      </c>
      <c r="N34" s="6">
        <v>0</v>
      </c>
      <c r="O34" s="5">
        <v>112032951</v>
      </c>
    </row>
    <row r="35" spans="1:15" x14ac:dyDescent="0.25">
      <c r="A35" s="4" t="s">
        <v>3</v>
      </c>
      <c r="B35" s="4" t="s">
        <v>102</v>
      </c>
      <c r="C35" s="7" t="s">
        <v>101</v>
      </c>
      <c r="D35" s="7" t="s">
        <v>100</v>
      </c>
      <c r="E35" s="6">
        <v>0</v>
      </c>
      <c r="F35" s="6">
        <v>0</v>
      </c>
      <c r="G35" s="6">
        <v>0</v>
      </c>
      <c r="H35" s="6">
        <v>0</v>
      </c>
      <c r="I35" s="6">
        <v>26525348</v>
      </c>
      <c r="J35" s="6">
        <v>175526942</v>
      </c>
      <c r="K35" s="6">
        <v>0</v>
      </c>
      <c r="L35" s="6"/>
      <c r="M35" s="6">
        <v>-175526942</v>
      </c>
      <c r="N35" s="6">
        <v>0</v>
      </c>
      <c r="O35" s="5">
        <v>175526942</v>
      </c>
    </row>
    <row r="36" spans="1:15" x14ac:dyDescent="0.25">
      <c r="A36" s="4" t="s">
        <v>3</v>
      </c>
      <c r="B36" s="4" t="s">
        <v>99</v>
      </c>
      <c r="C36" s="7" t="s">
        <v>98</v>
      </c>
      <c r="D36" s="7" t="s">
        <v>97</v>
      </c>
      <c r="E36" s="6">
        <v>415212000</v>
      </c>
      <c r="F36" s="6">
        <v>0</v>
      </c>
      <c r="G36" s="6">
        <v>0</v>
      </c>
      <c r="H36" s="6">
        <v>415212000</v>
      </c>
      <c r="I36" s="6">
        <v>69107314</v>
      </c>
      <c r="J36" s="6">
        <v>322976924</v>
      </c>
      <c r="K36" s="6">
        <v>0.78</v>
      </c>
      <c r="L36" s="6"/>
      <c r="M36" s="6">
        <v>92235076</v>
      </c>
      <c r="N36" s="6">
        <v>0</v>
      </c>
      <c r="O36" s="5">
        <v>322976924</v>
      </c>
    </row>
    <row r="37" spans="1:15" x14ac:dyDescent="0.25">
      <c r="A37" s="4" t="s">
        <v>3</v>
      </c>
      <c r="B37" s="4" t="s">
        <v>96</v>
      </c>
      <c r="C37" s="7" t="s">
        <v>95</v>
      </c>
      <c r="D37" s="7" t="s">
        <v>94</v>
      </c>
      <c r="E37" s="6">
        <v>35734000</v>
      </c>
      <c r="F37" s="6">
        <v>0</v>
      </c>
      <c r="G37" s="6">
        <v>0</v>
      </c>
      <c r="H37" s="6">
        <v>35734000</v>
      </c>
      <c r="I37" s="6">
        <v>115890668</v>
      </c>
      <c r="J37" s="6">
        <v>983977498</v>
      </c>
      <c r="K37" s="6">
        <v>27.54</v>
      </c>
      <c r="L37" s="6"/>
      <c r="M37" s="6">
        <v>-948243498</v>
      </c>
      <c r="N37" s="6">
        <v>0</v>
      </c>
      <c r="O37" s="5">
        <v>983977498</v>
      </c>
    </row>
    <row r="38" spans="1:15" x14ac:dyDescent="0.25">
      <c r="A38" s="4" t="s">
        <v>3</v>
      </c>
      <c r="B38" s="4" t="s">
        <v>93</v>
      </c>
      <c r="C38" s="7" t="s">
        <v>92</v>
      </c>
      <c r="D38" s="7" t="s">
        <v>64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/>
      <c r="M38" s="6">
        <v>0</v>
      </c>
      <c r="N38" s="6">
        <v>0</v>
      </c>
      <c r="O38" s="5">
        <v>0</v>
      </c>
    </row>
    <row r="39" spans="1:15" x14ac:dyDescent="0.25">
      <c r="A39" s="4" t="s">
        <v>3</v>
      </c>
      <c r="B39" s="4" t="s">
        <v>91</v>
      </c>
      <c r="C39" s="7" t="s">
        <v>90</v>
      </c>
      <c r="D39" s="7" t="s">
        <v>61</v>
      </c>
      <c r="E39" s="6">
        <v>29681000</v>
      </c>
      <c r="F39" s="6">
        <v>0</v>
      </c>
      <c r="G39" s="6">
        <v>0</v>
      </c>
      <c r="H39" s="6">
        <v>29681000</v>
      </c>
      <c r="I39" s="6">
        <v>887377</v>
      </c>
      <c r="J39" s="6">
        <v>10087842</v>
      </c>
      <c r="K39" s="6">
        <v>0.34</v>
      </c>
      <c r="L39" s="6"/>
      <c r="M39" s="6">
        <v>19593158</v>
      </c>
      <c r="N39" s="6">
        <v>0</v>
      </c>
      <c r="O39" s="5">
        <v>10087842</v>
      </c>
    </row>
    <row r="40" spans="1:15" x14ac:dyDescent="0.25">
      <c r="A40" s="4" t="s">
        <v>3</v>
      </c>
      <c r="B40" s="4" t="s">
        <v>89</v>
      </c>
      <c r="C40" s="7" t="s">
        <v>88</v>
      </c>
      <c r="D40" s="7" t="s">
        <v>58</v>
      </c>
      <c r="E40" s="6">
        <v>198506000</v>
      </c>
      <c r="F40" s="6">
        <v>0</v>
      </c>
      <c r="G40" s="6">
        <v>0</v>
      </c>
      <c r="H40" s="6">
        <v>198506000</v>
      </c>
      <c r="I40" s="6">
        <v>8755632</v>
      </c>
      <c r="J40" s="6">
        <v>72590669</v>
      </c>
      <c r="K40" s="6">
        <v>0.37</v>
      </c>
      <c r="L40" s="6"/>
      <c r="M40" s="6">
        <v>125915331</v>
      </c>
      <c r="N40" s="6">
        <v>0</v>
      </c>
      <c r="O40" s="5">
        <v>72590669</v>
      </c>
    </row>
    <row r="41" spans="1:15" x14ac:dyDescent="0.25">
      <c r="A41" s="4" t="s">
        <v>3</v>
      </c>
      <c r="B41" s="4" t="s">
        <v>87</v>
      </c>
      <c r="C41" s="7" t="s">
        <v>86</v>
      </c>
      <c r="D41" s="7" t="s">
        <v>85</v>
      </c>
      <c r="E41" s="6">
        <v>13147249000</v>
      </c>
      <c r="F41" s="6">
        <v>0</v>
      </c>
      <c r="G41" s="6">
        <v>0</v>
      </c>
      <c r="H41" s="6">
        <v>13147249000</v>
      </c>
      <c r="I41" s="6">
        <v>68980021</v>
      </c>
      <c r="J41" s="6">
        <v>15116608937</v>
      </c>
      <c r="K41" s="6">
        <v>1.1499999999999999</v>
      </c>
      <c r="L41" s="6"/>
      <c r="M41" s="6">
        <v>-1969359937</v>
      </c>
      <c r="N41" s="6">
        <v>0</v>
      </c>
      <c r="O41" s="5">
        <v>15116608937</v>
      </c>
    </row>
    <row r="42" spans="1:15" x14ac:dyDescent="0.25">
      <c r="A42" s="4" t="s">
        <v>3</v>
      </c>
      <c r="B42" s="4" t="s">
        <v>84</v>
      </c>
      <c r="C42" s="7" t="s">
        <v>83</v>
      </c>
      <c r="D42" s="7" t="s">
        <v>82</v>
      </c>
      <c r="E42" s="6">
        <v>2550447000</v>
      </c>
      <c r="F42" s="6">
        <v>0</v>
      </c>
      <c r="G42" s="6">
        <v>0</v>
      </c>
      <c r="H42" s="6">
        <v>2550447000</v>
      </c>
      <c r="I42" s="6">
        <v>0</v>
      </c>
      <c r="J42" s="6">
        <v>2190168984</v>
      </c>
      <c r="K42" s="6">
        <v>0.86</v>
      </c>
      <c r="L42" s="6"/>
      <c r="M42" s="6">
        <v>360278016</v>
      </c>
      <c r="N42" s="6">
        <v>0</v>
      </c>
      <c r="O42" s="5">
        <v>2190168984</v>
      </c>
    </row>
    <row r="43" spans="1:15" x14ac:dyDescent="0.25">
      <c r="A43" s="4" t="s">
        <v>3</v>
      </c>
      <c r="B43" s="4" t="s">
        <v>81</v>
      </c>
      <c r="C43" s="7" t="s">
        <v>80</v>
      </c>
      <c r="D43" s="7" t="s">
        <v>79</v>
      </c>
      <c r="E43" s="6">
        <v>2131620000</v>
      </c>
      <c r="F43" s="6">
        <v>0</v>
      </c>
      <c r="G43" s="6">
        <v>0</v>
      </c>
      <c r="H43" s="6">
        <v>2131620000</v>
      </c>
      <c r="I43" s="6">
        <v>63565984</v>
      </c>
      <c r="J43" s="6">
        <v>1403664944</v>
      </c>
      <c r="K43" s="6">
        <v>0.66</v>
      </c>
      <c r="L43" s="6"/>
      <c r="M43" s="6">
        <v>727955056</v>
      </c>
      <c r="N43" s="6">
        <v>0</v>
      </c>
      <c r="O43" s="5">
        <v>1403664944</v>
      </c>
    </row>
    <row r="44" spans="1:15" x14ac:dyDescent="0.25">
      <c r="A44" s="4" t="s">
        <v>3</v>
      </c>
      <c r="B44" s="4" t="s">
        <v>78</v>
      </c>
      <c r="C44" s="7" t="s">
        <v>77</v>
      </c>
      <c r="D44" s="7" t="s">
        <v>76</v>
      </c>
      <c r="E44" s="6">
        <v>7669077000</v>
      </c>
      <c r="F44" s="6">
        <v>0</v>
      </c>
      <c r="G44" s="6">
        <v>0</v>
      </c>
      <c r="H44" s="6">
        <v>7669077000</v>
      </c>
      <c r="I44" s="6">
        <v>4628117</v>
      </c>
      <c r="J44" s="6">
        <v>11269479145</v>
      </c>
      <c r="K44" s="6">
        <v>1.47</v>
      </c>
      <c r="L44" s="6"/>
      <c r="M44" s="6">
        <v>-3600402145</v>
      </c>
      <c r="N44" s="6">
        <v>0</v>
      </c>
      <c r="O44" s="5">
        <v>11269479145</v>
      </c>
    </row>
    <row r="45" spans="1:15" x14ac:dyDescent="0.25">
      <c r="A45" s="4" t="s">
        <v>3</v>
      </c>
      <c r="B45" s="4" t="s">
        <v>75</v>
      </c>
      <c r="C45" s="7" t="s">
        <v>74</v>
      </c>
      <c r="D45" s="7" t="s">
        <v>73</v>
      </c>
      <c r="E45" s="6">
        <v>255042000</v>
      </c>
      <c r="F45" s="6">
        <v>0</v>
      </c>
      <c r="G45" s="6">
        <v>0</v>
      </c>
      <c r="H45" s="6">
        <v>255042000</v>
      </c>
      <c r="I45" s="6">
        <v>0</v>
      </c>
      <c r="J45" s="6">
        <v>146953555</v>
      </c>
      <c r="K45" s="6">
        <v>0.57999999999999996</v>
      </c>
      <c r="L45" s="6"/>
      <c r="M45" s="6">
        <v>108088445</v>
      </c>
      <c r="N45" s="6">
        <v>0</v>
      </c>
      <c r="O45" s="5">
        <v>146953555</v>
      </c>
    </row>
    <row r="46" spans="1:15" x14ac:dyDescent="0.25">
      <c r="A46" s="4" t="s">
        <v>3</v>
      </c>
      <c r="B46" s="4" t="s">
        <v>72</v>
      </c>
      <c r="C46" s="7" t="s">
        <v>71</v>
      </c>
      <c r="D46" s="7" t="s">
        <v>70</v>
      </c>
      <c r="E46" s="6">
        <v>255042000</v>
      </c>
      <c r="F46" s="6">
        <v>0</v>
      </c>
      <c r="G46" s="6">
        <v>0</v>
      </c>
      <c r="H46" s="6">
        <v>255042000</v>
      </c>
      <c r="I46" s="6">
        <v>0</v>
      </c>
      <c r="J46" s="6">
        <v>108663085</v>
      </c>
      <c r="K46" s="6">
        <v>0.43</v>
      </c>
      <c r="L46" s="6"/>
      <c r="M46" s="6">
        <v>146378915</v>
      </c>
      <c r="N46" s="6">
        <v>0</v>
      </c>
      <c r="O46" s="5">
        <v>108663085</v>
      </c>
    </row>
    <row r="47" spans="1:15" x14ac:dyDescent="0.25">
      <c r="A47" s="4" t="s">
        <v>3</v>
      </c>
      <c r="B47" s="4" t="s">
        <v>69</v>
      </c>
      <c r="C47" s="7" t="s">
        <v>68</v>
      </c>
      <c r="D47" s="7" t="s">
        <v>67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64206570</v>
      </c>
      <c r="K47" s="6">
        <v>0</v>
      </c>
      <c r="L47" s="6"/>
      <c r="M47" s="6">
        <v>-64206570</v>
      </c>
      <c r="N47" s="6">
        <v>0</v>
      </c>
      <c r="O47" s="5">
        <v>64206570</v>
      </c>
    </row>
    <row r="48" spans="1:15" x14ac:dyDescent="0.25">
      <c r="A48" s="4" t="s">
        <v>3</v>
      </c>
      <c r="B48" s="4" t="s">
        <v>66</v>
      </c>
      <c r="C48" s="7" t="s">
        <v>65</v>
      </c>
      <c r="D48" s="7" t="s">
        <v>64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/>
      <c r="M48" s="6">
        <v>0</v>
      </c>
      <c r="N48" s="6">
        <v>0</v>
      </c>
      <c r="O48" s="5">
        <v>0</v>
      </c>
    </row>
    <row r="49" spans="1:15" x14ac:dyDescent="0.25">
      <c r="A49" s="4" t="s">
        <v>3</v>
      </c>
      <c r="B49" s="4" t="s">
        <v>63</v>
      </c>
      <c r="C49" s="7" t="s">
        <v>62</v>
      </c>
      <c r="D49" s="7" t="s">
        <v>61</v>
      </c>
      <c r="E49" s="6">
        <v>46484000</v>
      </c>
      <c r="F49" s="6">
        <v>0</v>
      </c>
      <c r="G49" s="6">
        <v>0</v>
      </c>
      <c r="H49" s="6">
        <v>46484000</v>
      </c>
      <c r="I49" s="6">
        <v>0</v>
      </c>
      <c r="J49" s="6">
        <v>14976086</v>
      </c>
      <c r="K49" s="6">
        <v>0.32</v>
      </c>
      <c r="L49" s="6"/>
      <c r="M49" s="6">
        <v>31507914</v>
      </c>
      <c r="N49" s="6">
        <v>0</v>
      </c>
      <c r="O49" s="5">
        <v>14976086</v>
      </c>
    </row>
    <row r="50" spans="1:15" x14ac:dyDescent="0.25">
      <c r="A50" s="4" t="s">
        <v>3</v>
      </c>
      <c r="B50" s="4" t="s">
        <v>60</v>
      </c>
      <c r="C50" s="7" t="s">
        <v>59</v>
      </c>
      <c r="D50" s="7" t="s">
        <v>58</v>
      </c>
      <c r="E50" s="6">
        <v>494579000</v>
      </c>
      <c r="F50" s="6">
        <v>0</v>
      </c>
      <c r="G50" s="6">
        <v>0</v>
      </c>
      <c r="H50" s="6">
        <v>494579000</v>
      </c>
      <c r="I50" s="6">
        <v>785920</v>
      </c>
      <c r="J50" s="6">
        <v>65450123</v>
      </c>
      <c r="K50" s="6">
        <v>0.13</v>
      </c>
      <c r="L50" s="6"/>
      <c r="M50" s="6">
        <v>429128877</v>
      </c>
      <c r="N50" s="6">
        <v>0</v>
      </c>
      <c r="O50" s="5">
        <v>65450123</v>
      </c>
    </row>
    <row r="51" spans="1:15" x14ac:dyDescent="0.25">
      <c r="A51" s="4" t="s">
        <v>3</v>
      </c>
      <c r="B51" s="4" t="s">
        <v>57</v>
      </c>
      <c r="C51" s="7" t="s">
        <v>56</v>
      </c>
      <c r="D51" s="7" t="s">
        <v>55</v>
      </c>
      <c r="E51" s="6">
        <v>232000000</v>
      </c>
      <c r="F51" s="6">
        <v>0</v>
      </c>
      <c r="G51" s="6">
        <v>950392740</v>
      </c>
      <c r="H51" s="6">
        <v>1182392740</v>
      </c>
      <c r="I51" s="6">
        <v>611413555</v>
      </c>
      <c r="J51" s="6">
        <v>1336155385</v>
      </c>
      <c r="K51" s="6">
        <v>1.1299999999999999</v>
      </c>
      <c r="L51" s="6"/>
      <c r="M51" s="6">
        <v>-153762645</v>
      </c>
      <c r="N51" s="6">
        <v>0</v>
      </c>
      <c r="O51" s="5">
        <v>1336155385</v>
      </c>
    </row>
    <row r="52" spans="1:15" x14ac:dyDescent="0.25">
      <c r="A52" s="4" t="s">
        <v>3</v>
      </c>
      <c r="B52" s="4" t="s">
        <v>54</v>
      </c>
      <c r="C52" s="7" t="s">
        <v>53</v>
      </c>
      <c r="D52" s="7" t="s">
        <v>52</v>
      </c>
      <c r="E52" s="6">
        <v>232000000</v>
      </c>
      <c r="F52" s="6">
        <v>0</v>
      </c>
      <c r="G52" s="6">
        <v>950392740</v>
      </c>
      <c r="H52" s="6">
        <v>1182392740</v>
      </c>
      <c r="I52" s="6">
        <v>611413555</v>
      </c>
      <c r="J52" s="6">
        <v>1079084117</v>
      </c>
      <c r="K52" s="6">
        <v>0.91</v>
      </c>
      <c r="L52" s="6"/>
      <c r="M52" s="6">
        <v>103308623</v>
      </c>
      <c r="N52" s="6">
        <v>0</v>
      </c>
      <c r="O52" s="5">
        <v>1079084117</v>
      </c>
    </row>
    <row r="53" spans="1:15" x14ac:dyDescent="0.25">
      <c r="A53" s="4" t="s">
        <v>3</v>
      </c>
      <c r="B53" s="4" t="s">
        <v>51</v>
      </c>
      <c r="C53" s="7" t="s">
        <v>50</v>
      </c>
      <c r="D53" s="7" t="s">
        <v>49</v>
      </c>
      <c r="E53" s="6">
        <v>0</v>
      </c>
      <c r="F53" s="6">
        <v>0</v>
      </c>
      <c r="G53" s="6">
        <v>0</v>
      </c>
      <c r="H53" s="6">
        <v>0</v>
      </c>
      <c r="I53" s="6">
        <v>199468750</v>
      </c>
      <c r="J53" s="6">
        <v>373468750</v>
      </c>
      <c r="K53" s="6">
        <v>0</v>
      </c>
      <c r="L53" s="6"/>
      <c r="M53" s="6">
        <v>-373468750</v>
      </c>
      <c r="N53" s="6">
        <v>0</v>
      </c>
      <c r="O53" s="5">
        <v>373468750</v>
      </c>
    </row>
    <row r="54" spans="1:15" x14ac:dyDescent="0.25">
      <c r="A54" s="4" t="s">
        <v>3</v>
      </c>
      <c r="B54" s="4" t="s">
        <v>48</v>
      </c>
      <c r="C54" s="7" t="s">
        <v>47</v>
      </c>
      <c r="D54" s="7" t="s">
        <v>46</v>
      </c>
      <c r="E54" s="6">
        <v>0</v>
      </c>
      <c r="F54" s="6">
        <v>0</v>
      </c>
      <c r="G54" s="6">
        <v>950392740</v>
      </c>
      <c r="H54" s="6">
        <v>950392740</v>
      </c>
      <c r="I54" s="6">
        <v>487196370</v>
      </c>
      <c r="J54" s="6">
        <v>487196370</v>
      </c>
      <c r="K54" s="6">
        <v>0.51</v>
      </c>
      <c r="L54" s="6"/>
      <c r="M54" s="6">
        <v>463196370</v>
      </c>
      <c r="N54" s="6">
        <v>0</v>
      </c>
      <c r="O54" s="5">
        <v>487196370</v>
      </c>
    </row>
    <row r="55" spans="1:15" x14ac:dyDescent="0.25">
      <c r="A55" s="4" t="s">
        <v>3</v>
      </c>
      <c r="B55" s="4" t="s">
        <v>45</v>
      </c>
      <c r="C55" s="7" t="s">
        <v>44</v>
      </c>
      <c r="D55" s="7" t="s">
        <v>43</v>
      </c>
      <c r="E55" s="6">
        <v>232000000</v>
      </c>
      <c r="F55" s="6">
        <v>0</v>
      </c>
      <c r="G55" s="6">
        <v>0</v>
      </c>
      <c r="H55" s="6">
        <v>232000000</v>
      </c>
      <c r="I55" s="6">
        <v>-75251565</v>
      </c>
      <c r="J55" s="6">
        <v>218418997</v>
      </c>
      <c r="K55" s="6">
        <v>0.94</v>
      </c>
      <c r="L55" s="6"/>
      <c r="M55" s="6">
        <v>13581003</v>
      </c>
      <c r="N55" s="6">
        <v>0</v>
      </c>
      <c r="O55" s="5">
        <v>218418997</v>
      </c>
    </row>
    <row r="56" spans="1:15" x14ac:dyDescent="0.25">
      <c r="A56" s="4" t="s">
        <v>3</v>
      </c>
      <c r="B56" s="4" t="s">
        <v>42</v>
      </c>
      <c r="C56" s="7" t="s">
        <v>41</v>
      </c>
      <c r="D56" s="7" t="s">
        <v>40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3</v>
      </c>
      <c r="B57" s="4" t="s">
        <v>39</v>
      </c>
      <c r="C57" s="7" t="s">
        <v>38</v>
      </c>
      <c r="D57" s="7" t="s">
        <v>37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ht="21" x14ac:dyDescent="0.25">
      <c r="A58" s="4" t="s">
        <v>3</v>
      </c>
      <c r="B58" s="4" t="s">
        <v>36</v>
      </c>
      <c r="C58" s="7" t="s">
        <v>35</v>
      </c>
      <c r="D58" s="7" t="s">
        <v>34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/>
      <c r="M58" s="6">
        <v>0</v>
      </c>
      <c r="N58" s="6">
        <v>0</v>
      </c>
      <c r="O58" s="5">
        <v>0</v>
      </c>
    </row>
    <row r="59" spans="1:15" x14ac:dyDescent="0.25">
      <c r="A59" s="4" t="s">
        <v>3</v>
      </c>
      <c r="B59" s="4" t="s">
        <v>33</v>
      </c>
      <c r="C59" s="7" t="s">
        <v>32</v>
      </c>
      <c r="D59" s="7" t="s">
        <v>31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/>
      <c r="M59" s="6">
        <v>0</v>
      </c>
      <c r="N59" s="6">
        <v>0</v>
      </c>
      <c r="O59" s="5">
        <v>0</v>
      </c>
    </row>
    <row r="60" spans="1:15" x14ac:dyDescent="0.25">
      <c r="A60" s="4" t="s">
        <v>3</v>
      </c>
      <c r="B60" s="4" t="s">
        <v>30</v>
      </c>
      <c r="C60" s="7" t="s">
        <v>29</v>
      </c>
      <c r="D60" s="7" t="s">
        <v>28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257071268</v>
      </c>
      <c r="K60" s="6">
        <v>0</v>
      </c>
      <c r="L60" s="6"/>
      <c r="M60" s="6">
        <v>-257071268</v>
      </c>
      <c r="N60" s="6">
        <v>0</v>
      </c>
      <c r="O60" s="5">
        <v>257071268</v>
      </c>
    </row>
    <row r="61" spans="1:15" x14ac:dyDescent="0.25">
      <c r="A61" s="4" t="s">
        <v>3</v>
      </c>
      <c r="B61" s="4" t="s">
        <v>27</v>
      </c>
      <c r="C61" s="7" t="s">
        <v>26</v>
      </c>
      <c r="D61" s="7" t="s">
        <v>25</v>
      </c>
      <c r="E61" s="6">
        <v>230000000</v>
      </c>
      <c r="F61" s="6">
        <v>0</v>
      </c>
      <c r="G61" s="6">
        <v>0</v>
      </c>
      <c r="H61" s="6">
        <v>230000000</v>
      </c>
      <c r="I61" s="6">
        <v>519526</v>
      </c>
      <c r="J61" s="6">
        <v>457230552</v>
      </c>
      <c r="K61" s="6">
        <v>1.99</v>
      </c>
      <c r="L61" s="6"/>
      <c r="M61" s="6">
        <v>-227230552</v>
      </c>
      <c r="N61" s="6">
        <v>0</v>
      </c>
      <c r="O61" s="5">
        <v>457230552</v>
      </c>
    </row>
    <row r="62" spans="1:15" x14ac:dyDescent="0.25">
      <c r="A62" s="4" t="s">
        <v>3</v>
      </c>
      <c r="B62" s="4" t="s">
        <v>24</v>
      </c>
      <c r="C62" s="7" t="s">
        <v>23</v>
      </c>
      <c r="D62" s="7" t="s">
        <v>22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/>
      <c r="M62" s="6">
        <v>0</v>
      </c>
      <c r="N62" s="6">
        <v>0</v>
      </c>
      <c r="O62" s="5">
        <v>0</v>
      </c>
    </row>
    <row r="63" spans="1:15" x14ac:dyDescent="0.25">
      <c r="A63" s="4" t="s">
        <v>3</v>
      </c>
      <c r="B63" s="4" t="s">
        <v>21</v>
      </c>
      <c r="C63" s="7" t="s">
        <v>20</v>
      </c>
      <c r="D63" s="7" t="s">
        <v>19</v>
      </c>
      <c r="E63" s="6">
        <v>16000000</v>
      </c>
      <c r="F63" s="6">
        <v>0</v>
      </c>
      <c r="G63" s="6">
        <v>0</v>
      </c>
      <c r="H63" s="6">
        <v>16000000</v>
      </c>
      <c r="I63" s="6">
        <v>1842466</v>
      </c>
      <c r="J63" s="6">
        <v>25112084</v>
      </c>
      <c r="K63" s="6">
        <v>1.57</v>
      </c>
      <c r="L63" s="6"/>
      <c r="M63" s="6">
        <v>-9112084</v>
      </c>
      <c r="N63" s="6">
        <v>0</v>
      </c>
      <c r="O63" s="5">
        <v>25112084</v>
      </c>
    </row>
    <row r="64" spans="1:15" x14ac:dyDescent="0.25">
      <c r="A64" s="4" t="s">
        <v>3</v>
      </c>
      <c r="B64" s="4" t="s">
        <v>18</v>
      </c>
      <c r="C64" s="7" t="s">
        <v>17</v>
      </c>
      <c r="D64" s="7" t="s">
        <v>16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/>
      <c r="M64" s="6">
        <v>0</v>
      </c>
      <c r="N64" s="6">
        <v>0</v>
      </c>
      <c r="O64" s="5">
        <v>0</v>
      </c>
    </row>
    <row r="65" spans="1:15" x14ac:dyDescent="0.25">
      <c r="A65" s="4" t="s">
        <v>3</v>
      </c>
      <c r="B65" s="4" t="s">
        <v>15</v>
      </c>
      <c r="C65" s="7" t="s">
        <v>14</v>
      </c>
      <c r="D65" s="7" t="s">
        <v>13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/>
      <c r="M65" s="6">
        <v>0</v>
      </c>
      <c r="N65" s="6">
        <v>0</v>
      </c>
      <c r="O65" s="5">
        <v>0</v>
      </c>
    </row>
    <row r="66" spans="1:15" x14ac:dyDescent="0.25">
      <c r="A66" s="4" t="s">
        <v>3</v>
      </c>
      <c r="B66" s="4" t="s">
        <v>12</v>
      </c>
      <c r="C66" s="7" t="s">
        <v>11</v>
      </c>
      <c r="D66" s="7" t="s">
        <v>10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/>
      <c r="M66" s="6">
        <v>0</v>
      </c>
      <c r="N66" s="6">
        <v>0</v>
      </c>
      <c r="O66" s="5">
        <v>0</v>
      </c>
    </row>
    <row r="67" spans="1:15" x14ac:dyDescent="0.25">
      <c r="A67" s="4" t="s">
        <v>3</v>
      </c>
      <c r="B67" s="4" t="s">
        <v>9</v>
      </c>
      <c r="C67" s="7" t="s">
        <v>8</v>
      </c>
      <c r="D67" s="7" t="s">
        <v>7</v>
      </c>
      <c r="E67" s="6">
        <v>16000000</v>
      </c>
      <c r="F67" s="6">
        <v>0</v>
      </c>
      <c r="G67" s="6">
        <v>0</v>
      </c>
      <c r="H67" s="6">
        <v>16000000</v>
      </c>
      <c r="I67" s="6">
        <v>1842466</v>
      </c>
      <c r="J67" s="6">
        <v>25112084</v>
      </c>
      <c r="K67" s="6">
        <v>1.57</v>
      </c>
      <c r="L67" s="6"/>
      <c r="M67" s="6">
        <v>-9112084</v>
      </c>
      <c r="N67" s="6">
        <v>0</v>
      </c>
      <c r="O67" s="5">
        <v>25112084</v>
      </c>
    </row>
    <row r="68" spans="1:15" x14ac:dyDescent="0.25">
      <c r="A68" s="4" t="s">
        <v>3</v>
      </c>
      <c r="B68" s="4" t="s">
        <v>6</v>
      </c>
      <c r="C68" s="7" t="s">
        <v>5</v>
      </c>
      <c r="D68" s="7" t="s">
        <v>4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/>
      <c r="M68" s="6">
        <v>0</v>
      </c>
      <c r="N68" s="6">
        <v>0</v>
      </c>
      <c r="O68" s="5">
        <v>0</v>
      </c>
    </row>
    <row r="69" spans="1:15" ht="15.75" thickBot="1" x14ac:dyDescent="0.3">
      <c r="A69" s="4" t="s">
        <v>3</v>
      </c>
      <c r="B69" s="4" t="s">
        <v>2</v>
      </c>
      <c r="C69" s="3" t="s">
        <v>1</v>
      </c>
      <c r="D69" s="3" t="s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/>
      <c r="M69" s="2">
        <v>0</v>
      </c>
      <c r="N69" s="2">
        <v>0</v>
      </c>
      <c r="O69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347</v>
      </c>
      <c r="B1" s="32" t="s">
        <v>199</v>
      </c>
      <c r="C1" s="30" t="s">
        <v>346</v>
      </c>
    </row>
    <row r="2" spans="1:15" ht="15" customHeight="1" x14ac:dyDescent="0.35">
      <c r="A2" s="23" t="s">
        <v>342</v>
      </c>
      <c r="B2" s="31"/>
      <c r="C2" s="30"/>
    </row>
    <row r="3" spans="1:15" x14ac:dyDescent="0.25">
      <c r="A3">
        <f>COUNTA(A11:A89)+11</f>
        <v>89</v>
      </c>
      <c r="B3" s="29"/>
    </row>
    <row r="4" spans="1:15" x14ac:dyDescent="0.25">
      <c r="A4" s="20" t="s">
        <v>345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344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342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Tunjuelito, II Nivel, E.S.E.</v>
      </c>
      <c r="E8" t="s">
        <v>188</v>
      </c>
    </row>
    <row r="9" spans="1:15" x14ac:dyDescent="0.25">
      <c r="A9" s="22" t="s">
        <v>343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342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2598530548</v>
      </c>
      <c r="H14" s="6">
        <v>2598530548</v>
      </c>
      <c r="I14" s="6">
        <v>0</v>
      </c>
      <c r="J14" s="6">
        <v>2598530548</v>
      </c>
      <c r="K14" s="6">
        <v>1</v>
      </c>
      <c r="L14" s="6"/>
      <c r="M14" s="6">
        <v>0</v>
      </c>
      <c r="N14" s="6">
        <v>0</v>
      </c>
      <c r="O14" s="5">
        <v>0</v>
      </c>
    </row>
    <row r="15" spans="1:15" x14ac:dyDescent="0.25">
      <c r="A15" s="4" t="s">
        <v>342</v>
      </c>
      <c r="B15" s="4" t="s">
        <v>159</v>
      </c>
      <c r="C15" s="7" t="s">
        <v>158</v>
      </c>
      <c r="D15" s="7" t="s">
        <v>157</v>
      </c>
      <c r="E15" s="6">
        <v>48593000000</v>
      </c>
      <c r="F15" s="6">
        <v>0</v>
      </c>
      <c r="G15" s="6">
        <v>0</v>
      </c>
      <c r="H15" s="6">
        <v>48593000000</v>
      </c>
      <c r="I15" s="6">
        <v>3756336874.1999998</v>
      </c>
      <c r="J15" s="6">
        <v>28694607866.02</v>
      </c>
      <c r="K15" s="6">
        <v>0.59</v>
      </c>
      <c r="L15" s="6"/>
      <c r="M15" s="6">
        <v>19898392133.98</v>
      </c>
      <c r="N15" s="6">
        <v>0</v>
      </c>
      <c r="O15" s="5">
        <v>0</v>
      </c>
    </row>
    <row r="16" spans="1:15" x14ac:dyDescent="0.25">
      <c r="A16" s="4" t="s">
        <v>342</v>
      </c>
      <c r="B16" s="4" t="s">
        <v>156</v>
      </c>
      <c r="C16" s="7" t="s">
        <v>155</v>
      </c>
      <c r="D16" s="7" t="s">
        <v>154</v>
      </c>
      <c r="E16" s="6">
        <v>48565000000</v>
      </c>
      <c r="F16" s="6">
        <v>0</v>
      </c>
      <c r="G16" s="6">
        <v>0</v>
      </c>
      <c r="H16" s="6">
        <v>48565000000</v>
      </c>
      <c r="I16" s="6">
        <v>3754459056.5900002</v>
      </c>
      <c r="J16" s="6">
        <v>28676478371.77</v>
      </c>
      <c r="K16" s="6">
        <v>0.59</v>
      </c>
      <c r="L16" s="6"/>
      <c r="M16" s="6">
        <v>19888521628.23</v>
      </c>
      <c r="N16" s="6">
        <v>0</v>
      </c>
      <c r="O16" s="5">
        <v>0</v>
      </c>
    </row>
    <row r="17" spans="1:15" x14ac:dyDescent="0.25">
      <c r="A17" s="4" t="s">
        <v>342</v>
      </c>
      <c r="B17" s="4" t="s">
        <v>153</v>
      </c>
      <c r="C17" s="7" t="s">
        <v>152</v>
      </c>
      <c r="D17" s="7" t="s">
        <v>151</v>
      </c>
      <c r="E17" s="6">
        <v>48565000000</v>
      </c>
      <c r="F17" s="6">
        <v>0</v>
      </c>
      <c r="G17" s="6">
        <v>0</v>
      </c>
      <c r="H17" s="6">
        <v>48565000000</v>
      </c>
      <c r="I17" s="6">
        <v>3754459056.5900002</v>
      </c>
      <c r="J17" s="6">
        <v>28676478371.77</v>
      </c>
      <c r="K17" s="6">
        <v>0.59</v>
      </c>
      <c r="L17" s="6"/>
      <c r="M17" s="6">
        <v>19888521628.23</v>
      </c>
      <c r="N17" s="6">
        <v>0</v>
      </c>
      <c r="O17" s="5">
        <v>0</v>
      </c>
    </row>
    <row r="18" spans="1:15" x14ac:dyDescent="0.25">
      <c r="A18" s="4" t="s">
        <v>342</v>
      </c>
      <c r="B18" s="4" t="s">
        <v>150</v>
      </c>
      <c r="C18" s="7" t="s">
        <v>149</v>
      </c>
      <c r="D18" s="7" t="s">
        <v>148</v>
      </c>
      <c r="E18" s="6">
        <v>48565000000</v>
      </c>
      <c r="F18" s="6">
        <v>0</v>
      </c>
      <c r="G18" s="6">
        <v>0</v>
      </c>
      <c r="H18" s="6">
        <v>48565000000</v>
      </c>
      <c r="I18" s="6">
        <v>3752581701.5900002</v>
      </c>
      <c r="J18" s="6">
        <v>28644918047.77</v>
      </c>
      <c r="K18" s="6">
        <v>0.59</v>
      </c>
      <c r="L18" s="6"/>
      <c r="M18" s="6">
        <v>19920081952.23</v>
      </c>
      <c r="N18" s="6">
        <v>0</v>
      </c>
      <c r="O18" s="5">
        <v>0</v>
      </c>
    </row>
    <row r="19" spans="1:15" x14ac:dyDescent="0.25">
      <c r="A19" s="4" t="s">
        <v>342</v>
      </c>
      <c r="B19" s="4" t="s">
        <v>147</v>
      </c>
      <c r="C19" s="7" t="s">
        <v>146</v>
      </c>
      <c r="D19" s="7" t="s">
        <v>145</v>
      </c>
      <c r="E19" s="6">
        <v>48565000000</v>
      </c>
      <c r="F19" s="6">
        <v>0</v>
      </c>
      <c r="G19" s="6">
        <v>0</v>
      </c>
      <c r="H19" s="6">
        <v>48565000000</v>
      </c>
      <c r="I19" s="6">
        <v>3710581701.5900002</v>
      </c>
      <c r="J19" s="6">
        <v>28452918047.77</v>
      </c>
      <c r="K19" s="6">
        <v>0.59</v>
      </c>
      <c r="L19" s="6"/>
      <c r="M19" s="6">
        <v>20112081952.23</v>
      </c>
      <c r="N19" s="6">
        <v>0</v>
      </c>
      <c r="O19" s="5">
        <v>0</v>
      </c>
    </row>
    <row r="20" spans="1:15" x14ac:dyDescent="0.25">
      <c r="A20" s="4" t="s">
        <v>342</v>
      </c>
      <c r="B20" s="4" t="s">
        <v>144</v>
      </c>
      <c r="C20" s="7" t="s">
        <v>143</v>
      </c>
      <c r="D20" s="7" t="s">
        <v>142</v>
      </c>
      <c r="E20" s="6">
        <v>2355693948</v>
      </c>
      <c r="F20" s="6">
        <v>0</v>
      </c>
      <c r="G20" s="6">
        <v>-2199833542</v>
      </c>
      <c r="H20" s="6">
        <v>155860406</v>
      </c>
      <c r="I20" s="6">
        <v>11016800</v>
      </c>
      <c r="J20" s="6">
        <v>491205153</v>
      </c>
      <c r="K20" s="6">
        <v>3.15</v>
      </c>
      <c r="L20" s="6"/>
      <c r="M20" s="6">
        <v>-335344747</v>
      </c>
      <c r="N20" s="6">
        <v>0</v>
      </c>
      <c r="O20" s="5">
        <v>0</v>
      </c>
    </row>
    <row r="21" spans="1:15" x14ac:dyDescent="0.25">
      <c r="A21" s="4" t="s">
        <v>342</v>
      </c>
      <c r="B21" s="4" t="s">
        <v>141</v>
      </c>
      <c r="C21" s="7" t="s">
        <v>140</v>
      </c>
      <c r="D21" s="7" t="s">
        <v>139</v>
      </c>
      <c r="E21" s="6">
        <v>13175171097</v>
      </c>
      <c r="F21" s="6">
        <v>0</v>
      </c>
      <c r="G21" s="6">
        <v>0</v>
      </c>
      <c r="H21" s="6">
        <v>13175171097</v>
      </c>
      <c r="I21" s="6">
        <v>1113730867</v>
      </c>
      <c r="J21" s="6">
        <v>8861180763</v>
      </c>
      <c r="K21" s="6">
        <v>0.67</v>
      </c>
      <c r="L21" s="6"/>
      <c r="M21" s="6">
        <v>4313990334</v>
      </c>
      <c r="N21" s="6">
        <v>0</v>
      </c>
      <c r="O21" s="5">
        <v>0</v>
      </c>
    </row>
    <row r="22" spans="1:15" x14ac:dyDescent="0.25">
      <c r="A22" s="4" t="s">
        <v>342</v>
      </c>
      <c r="B22" s="4" t="s">
        <v>138</v>
      </c>
      <c r="C22" s="7" t="s">
        <v>137</v>
      </c>
      <c r="D22" s="7" t="s">
        <v>136</v>
      </c>
      <c r="E22" s="6">
        <v>3149799048</v>
      </c>
      <c r="F22" s="6">
        <v>0</v>
      </c>
      <c r="G22" s="6">
        <v>0</v>
      </c>
      <c r="H22" s="6">
        <v>3149799048</v>
      </c>
      <c r="I22" s="6">
        <v>1149268699</v>
      </c>
      <c r="J22" s="6">
        <v>2833333937</v>
      </c>
      <c r="K22" s="6">
        <v>0.9</v>
      </c>
      <c r="L22" s="6"/>
      <c r="M22" s="6">
        <v>316465111</v>
      </c>
      <c r="N22" s="6">
        <v>0</v>
      </c>
      <c r="O22" s="5">
        <v>0</v>
      </c>
    </row>
    <row r="23" spans="1:15" x14ac:dyDescent="0.25">
      <c r="A23" s="4" t="s">
        <v>342</v>
      </c>
      <c r="B23" s="4" t="s">
        <v>135</v>
      </c>
      <c r="C23" s="7" t="s">
        <v>134</v>
      </c>
      <c r="D23" s="7" t="s">
        <v>133</v>
      </c>
      <c r="E23" s="6">
        <v>3149799048</v>
      </c>
      <c r="F23" s="6">
        <v>0</v>
      </c>
      <c r="G23" s="6">
        <v>0</v>
      </c>
      <c r="H23" s="6">
        <v>3149799048</v>
      </c>
      <c r="I23" s="6">
        <v>1149268699</v>
      </c>
      <c r="J23" s="6">
        <v>2833333937</v>
      </c>
      <c r="K23" s="6">
        <v>0.9</v>
      </c>
      <c r="L23" s="6"/>
      <c r="M23" s="6">
        <v>316465111</v>
      </c>
      <c r="N23" s="6">
        <v>0</v>
      </c>
      <c r="O23" s="5">
        <v>0</v>
      </c>
    </row>
    <row r="24" spans="1:15" x14ac:dyDescent="0.25">
      <c r="A24" s="4" t="s">
        <v>342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342</v>
      </c>
      <c r="B25" s="4" t="s">
        <v>129</v>
      </c>
      <c r="C25" s="7" t="s">
        <v>128</v>
      </c>
      <c r="D25" s="7" t="s">
        <v>127</v>
      </c>
      <c r="E25" s="6">
        <v>0</v>
      </c>
      <c r="F25" s="6">
        <v>0</v>
      </c>
      <c r="G25" s="6">
        <v>2199833542</v>
      </c>
      <c r="H25" s="6">
        <v>2199833542</v>
      </c>
      <c r="I25" s="6">
        <v>90917533</v>
      </c>
      <c r="J25" s="6">
        <v>307586610</v>
      </c>
      <c r="K25" s="6">
        <v>0.14000000000000001</v>
      </c>
      <c r="L25" s="6"/>
      <c r="M25" s="6">
        <v>1892246932</v>
      </c>
      <c r="N25" s="6">
        <v>0</v>
      </c>
      <c r="O25" s="5">
        <v>0</v>
      </c>
    </row>
    <row r="26" spans="1:15" x14ac:dyDescent="0.25">
      <c r="A26" s="4" t="s">
        <v>342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>
        <v>0</v>
      </c>
      <c r="N26" s="6">
        <v>0</v>
      </c>
      <c r="O26" s="5">
        <v>0</v>
      </c>
    </row>
    <row r="27" spans="1:15" x14ac:dyDescent="0.25">
      <c r="A27" s="4" t="s">
        <v>342</v>
      </c>
      <c r="B27" s="4" t="s">
        <v>123</v>
      </c>
      <c r="C27" s="7" t="s">
        <v>122</v>
      </c>
      <c r="D27" s="7" t="s">
        <v>79</v>
      </c>
      <c r="E27" s="6">
        <v>550435860</v>
      </c>
      <c r="F27" s="6">
        <v>0</v>
      </c>
      <c r="G27" s="6">
        <v>0</v>
      </c>
      <c r="H27" s="6">
        <v>550435860</v>
      </c>
      <c r="I27" s="6">
        <v>72160804.590000004</v>
      </c>
      <c r="J27" s="6">
        <v>372084019.64999998</v>
      </c>
      <c r="K27" s="6">
        <v>0.68</v>
      </c>
      <c r="L27" s="6"/>
      <c r="M27" s="6">
        <v>178351840.34999999</v>
      </c>
      <c r="N27" s="6">
        <v>0</v>
      </c>
      <c r="O27" s="5">
        <v>0</v>
      </c>
    </row>
    <row r="28" spans="1:15" x14ac:dyDescent="0.25">
      <c r="A28" s="4" t="s">
        <v>342</v>
      </c>
      <c r="B28" s="4" t="s">
        <v>121</v>
      </c>
      <c r="C28" s="7" t="s">
        <v>120</v>
      </c>
      <c r="D28" s="7" t="s">
        <v>119</v>
      </c>
      <c r="E28" s="6">
        <v>6719156035</v>
      </c>
      <c r="F28" s="6">
        <v>0</v>
      </c>
      <c r="G28" s="6">
        <v>0</v>
      </c>
      <c r="H28" s="6">
        <v>6719156035</v>
      </c>
      <c r="I28" s="6">
        <v>396449200</v>
      </c>
      <c r="J28" s="6">
        <v>4413311387</v>
      </c>
      <c r="K28" s="6">
        <v>0.66</v>
      </c>
      <c r="L28" s="6"/>
      <c r="M28" s="6">
        <v>2305844648</v>
      </c>
      <c r="N28" s="6">
        <v>0</v>
      </c>
      <c r="O28" s="5">
        <v>0</v>
      </c>
    </row>
    <row r="29" spans="1:15" x14ac:dyDescent="0.25">
      <c r="A29" s="4" t="s">
        <v>342</v>
      </c>
      <c r="B29" s="4" t="s">
        <v>118</v>
      </c>
      <c r="C29" s="7" t="s">
        <v>117</v>
      </c>
      <c r="D29" s="7" t="s">
        <v>116</v>
      </c>
      <c r="E29" s="6">
        <v>15075596992</v>
      </c>
      <c r="F29" s="6">
        <v>0</v>
      </c>
      <c r="G29" s="6">
        <v>0</v>
      </c>
      <c r="H29" s="6">
        <v>15075596992</v>
      </c>
      <c r="I29" s="6">
        <v>821694013</v>
      </c>
      <c r="J29" s="6">
        <v>5175990747</v>
      </c>
      <c r="K29" s="6">
        <v>0.34</v>
      </c>
      <c r="L29" s="6"/>
      <c r="M29" s="6">
        <v>9899606245</v>
      </c>
      <c r="N29" s="6">
        <v>0</v>
      </c>
      <c r="O29" s="5">
        <v>0</v>
      </c>
    </row>
    <row r="30" spans="1:15" x14ac:dyDescent="0.25">
      <c r="A30" s="4" t="s">
        <v>342</v>
      </c>
      <c r="B30" s="4" t="s">
        <v>115</v>
      </c>
      <c r="C30" s="7" t="s">
        <v>114</v>
      </c>
      <c r="D30" s="7" t="s">
        <v>113</v>
      </c>
      <c r="E30" s="6">
        <v>106349814</v>
      </c>
      <c r="F30" s="6">
        <v>0</v>
      </c>
      <c r="G30" s="6">
        <v>0</v>
      </c>
      <c r="H30" s="6">
        <v>106349814</v>
      </c>
      <c r="I30" s="6">
        <v>16741835</v>
      </c>
      <c r="J30" s="6">
        <v>110317431.3</v>
      </c>
      <c r="K30" s="6">
        <v>1.04</v>
      </c>
      <c r="L30" s="6"/>
      <c r="M30" s="6">
        <v>-3967617.3</v>
      </c>
      <c r="N30" s="6">
        <v>0</v>
      </c>
      <c r="O30" s="5">
        <v>0</v>
      </c>
    </row>
    <row r="31" spans="1:15" x14ac:dyDescent="0.25">
      <c r="A31" s="4" t="s">
        <v>342</v>
      </c>
      <c r="B31" s="4" t="s">
        <v>112</v>
      </c>
      <c r="C31" s="7" t="s">
        <v>111</v>
      </c>
      <c r="D31" s="7" t="s">
        <v>70</v>
      </c>
      <c r="E31" s="6">
        <v>106349814</v>
      </c>
      <c r="F31" s="6">
        <v>0</v>
      </c>
      <c r="G31" s="6">
        <v>0</v>
      </c>
      <c r="H31" s="6">
        <v>106349814</v>
      </c>
      <c r="I31" s="6">
        <v>16741835</v>
      </c>
      <c r="J31" s="6">
        <v>110317431.3</v>
      </c>
      <c r="K31" s="6">
        <v>1.04</v>
      </c>
      <c r="L31" s="6"/>
      <c r="M31" s="6">
        <v>-3967617.3</v>
      </c>
      <c r="N31" s="6">
        <v>0</v>
      </c>
      <c r="O31" s="5">
        <v>0</v>
      </c>
    </row>
    <row r="32" spans="1:15" x14ac:dyDescent="0.25">
      <c r="A32" s="4" t="s">
        <v>342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>
        <v>0</v>
      </c>
      <c r="N32" s="6">
        <v>0</v>
      </c>
      <c r="O32" s="5">
        <v>0</v>
      </c>
    </row>
    <row r="33" spans="1:15" x14ac:dyDescent="0.25">
      <c r="A33" s="4" t="s">
        <v>342</v>
      </c>
      <c r="B33" s="4" t="s">
        <v>108</v>
      </c>
      <c r="C33" s="7" t="s">
        <v>107</v>
      </c>
      <c r="D33" s="7" t="s">
        <v>106</v>
      </c>
      <c r="E33" s="6">
        <v>206639433</v>
      </c>
      <c r="F33" s="6">
        <v>0</v>
      </c>
      <c r="G33" s="6">
        <v>0</v>
      </c>
      <c r="H33" s="6">
        <v>206639433</v>
      </c>
      <c r="I33" s="6">
        <v>15086151</v>
      </c>
      <c r="J33" s="6">
        <v>140602691</v>
      </c>
      <c r="K33" s="6">
        <v>0.68</v>
      </c>
      <c r="L33" s="6"/>
      <c r="M33" s="6">
        <v>66036742</v>
      </c>
      <c r="N33" s="6">
        <v>0</v>
      </c>
      <c r="O33" s="5">
        <v>0</v>
      </c>
    </row>
    <row r="34" spans="1:15" x14ac:dyDescent="0.25">
      <c r="A34" s="4" t="s">
        <v>342</v>
      </c>
      <c r="B34" s="4" t="s">
        <v>105</v>
      </c>
      <c r="C34" s="7" t="s">
        <v>104</v>
      </c>
      <c r="D34" s="7" t="s">
        <v>103</v>
      </c>
      <c r="E34" s="6">
        <v>206639433</v>
      </c>
      <c r="F34" s="6">
        <v>0</v>
      </c>
      <c r="G34" s="6">
        <v>0</v>
      </c>
      <c r="H34" s="6">
        <v>206639433</v>
      </c>
      <c r="I34" s="6">
        <v>15086151</v>
      </c>
      <c r="J34" s="6">
        <v>140602691</v>
      </c>
      <c r="K34" s="6">
        <v>0.68</v>
      </c>
      <c r="L34" s="6"/>
      <c r="M34" s="6">
        <v>66036742</v>
      </c>
      <c r="N34" s="6">
        <v>0</v>
      </c>
      <c r="O34" s="5">
        <v>0</v>
      </c>
    </row>
    <row r="35" spans="1:15" x14ac:dyDescent="0.25">
      <c r="A35" s="4" t="s">
        <v>342</v>
      </c>
      <c r="B35" s="4" t="s">
        <v>102</v>
      </c>
      <c r="C35" s="7" t="s">
        <v>101</v>
      </c>
      <c r="D35" s="7" t="s">
        <v>100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/>
      <c r="M35" s="6">
        <v>0</v>
      </c>
      <c r="N35" s="6">
        <v>0</v>
      </c>
      <c r="O35" s="5">
        <v>0</v>
      </c>
    </row>
    <row r="36" spans="1:15" x14ac:dyDescent="0.25">
      <c r="A36" s="4" t="s">
        <v>342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342</v>
      </c>
      <c r="B37" s="4" t="s">
        <v>96</v>
      </c>
      <c r="C37" s="7" t="s">
        <v>95</v>
      </c>
      <c r="D37" s="7" t="s">
        <v>94</v>
      </c>
      <c r="E37" s="6">
        <v>134124506</v>
      </c>
      <c r="F37" s="6">
        <v>0</v>
      </c>
      <c r="G37" s="6">
        <v>0</v>
      </c>
      <c r="H37" s="6">
        <v>134124506</v>
      </c>
      <c r="I37" s="6">
        <v>9565900</v>
      </c>
      <c r="J37" s="6">
        <v>86104700</v>
      </c>
      <c r="K37" s="6">
        <v>0.64</v>
      </c>
      <c r="L37" s="6"/>
      <c r="M37" s="6">
        <v>48019806</v>
      </c>
      <c r="N37" s="6">
        <v>0</v>
      </c>
      <c r="O37" s="5">
        <v>0</v>
      </c>
    </row>
    <row r="38" spans="1:15" x14ac:dyDescent="0.25">
      <c r="A38" s="4" t="s">
        <v>342</v>
      </c>
      <c r="B38" s="4" t="s">
        <v>93</v>
      </c>
      <c r="C38" s="7" t="s">
        <v>92</v>
      </c>
      <c r="D38" s="7" t="s">
        <v>64</v>
      </c>
      <c r="E38" s="6">
        <v>622440000</v>
      </c>
      <c r="F38" s="6">
        <v>0</v>
      </c>
      <c r="G38" s="6">
        <v>0</v>
      </c>
      <c r="H38" s="6">
        <v>622440000</v>
      </c>
      <c r="I38" s="6">
        <v>62999320</v>
      </c>
      <c r="J38" s="6">
        <v>207588525</v>
      </c>
      <c r="K38" s="6">
        <v>0.33</v>
      </c>
      <c r="L38" s="6"/>
      <c r="M38" s="6">
        <v>414851475</v>
      </c>
      <c r="N38" s="6">
        <v>0</v>
      </c>
      <c r="O38" s="5">
        <v>0</v>
      </c>
    </row>
    <row r="39" spans="1:15" x14ac:dyDescent="0.25">
      <c r="A39" s="4" t="s">
        <v>342</v>
      </c>
      <c r="B39" s="4" t="s">
        <v>91</v>
      </c>
      <c r="C39" s="7" t="s">
        <v>90</v>
      </c>
      <c r="D39" s="7" t="s">
        <v>61</v>
      </c>
      <c r="E39" s="6">
        <v>18961946</v>
      </c>
      <c r="F39" s="6">
        <v>0</v>
      </c>
      <c r="G39" s="6">
        <v>0</v>
      </c>
      <c r="H39" s="6">
        <v>18961946</v>
      </c>
      <c r="I39" s="6">
        <v>0</v>
      </c>
      <c r="J39" s="6">
        <v>90435</v>
      </c>
      <c r="K39" s="6">
        <v>0</v>
      </c>
      <c r="L39" s="6"/>
      <c r="M39" s="6">
        <v>18871511</v>
      </c>
      <c r="N39" s="6">
        <v>0</v>
      </c>
      <c r="O39" s="5">
        <v>0</v>
      </c>
    </row>
    <row r="40" spans="1:15" x14ac:dyDescent="0.25">
      <c r="A40" s="4" t="s">
        <v>342</v>
      </c>
      <c r="B40" s="4" t="s">
        <v>89</v>
      </c>
      <c r="C40" s="7" t="s">
        <v>88</v>
      </c>
      <c r="D40" s="7" t="s">
        <v>58</v>
      </c>
      <c r="E40" s="6">
        <v>24996031</v>
      </c>
      <c r="F40" s="6">
        <v>0</v>
      </c>
      <c r="G40" s="6">
        <v>0</v>
      </c>
      <c r="H40" s="6">
        <v>24996031</v>
      </c>
      <c r="I40" s="6">
        <v>-53598778</v>
      </c>
      <c r="J40" s="6">
        <v>6501377</v>
      </c>
      <c r="K40" s="6">
        <v>0.26</v>
      </c>
      <c r="L40" s="6"/>
      <c r="M40" s="6">
        <v>18494654</v>
      </c>
      <c r="N40" s="6">
        <v>0</v>
      </c>
      <c r="O40" s="5">
        <v>0</v>
      </c>
    </row>
    <row r="41" spans="1:15" x14ac:dyDescent="0.25">
      <c r="A41" s="4" t="s">
        <v>342</v>
      </c>
      <c r="B41" s="4" t="s">
        <v>87</v>
      </c>
      <c r="C41" s="7" t="s">
        <v>86</v>
      </c>
      <c r="D41" s="7" t="s">
        <v>85</v>
      </c>
      <c r="E41" s="6">
        <v>6425635290</v>
      </c>
      <c r="F41" s="6">
        <v>0</v>
      </c>
      <c r="G41" s="6">
        <v>0</v>
      </c>
      <c r="H41" s="6">
        <v>6425635290</v>
      </c>
      <c r="I41" s="6">
        <v>4549357</v>
      </c>
      <c r="J41" s="6">
        <v>5447020271.8199997</v>
      </c>
      <c r="K41" s="6">
        <v>0.85</v>
      </c>
      <c r="L41" s="6"/>
      <c r="M41" s="6">
        <v>978615018.17999995</v>
      </c>
      <c r="N41" s="6">
        <v>0</v>
      </c>
      <c r="O41" s="5">
        <v>0</v>
      </c>
    </row>
    <row r="42" spans="1:15" x14ac:dyDescent="0.25">
      <c r="A42" s="4" t="s">
        <v>342</v>
      </c>
      <c r="B42" s="4" t="s">
        <v>84</v>
      </c>
      <c r="C42" s="7" t="s">
        <v>83</v>
      </c>
      <c r="D42" s="7" t="s">
        <v>82</v>
      </c>
      <c r="E42" s="6">
        <v>2060967970</v>
      </c>
      <c r="F42" s="6">
        <v>0</v>
      </c>
      <c r="G42" s="6">
        <v>0</v>
      </c>
      <c r="H42" s="6">
        <v>2060967970</v>
      </c>
      <c r="I42" s="6">
        <v>0</v>
      </c>
      <c r="J42" s="6">
        <v>1330897104</v>
      </c>
      <c r="K42" s="6">
        <v>0.65</v>
      </c>
      <c r="L42" s="6"/>
      <c r="M42" s="6">
        <v>730070866</v>
      </c>
      <c r="N42" s="6">
        <v>0</v>
      </c>
      <c r="O42" s="5">
        <v>0</v>
      </c>
    </row>
    <row r="43" spans="1:15" x14ac:dyDescent="0.25">
      <c r="A43" s="4" t="s">
        <v>342</v>
      </c>
      <c r="B43" s="4" t="s">
        <v>272</v>
      </c>
      <c r="C43" s="7" t="s">
        <v>271</v>
      </c>
      <c r="D43" s="7" t="s">
        <v>270</v>
      </c>
      <c r="E43" s="6">
        <v>2060967970</v>
      </c>
      <c r="F43" s="6">
        <v>0</v>
      </c>
      <c r="G43" s="6">
        <v>0</v>
      </c>
      <c r="H43" s="6">
        <v>2060967970</v>
      </c>
      <c r="I43" s="6">
        <v>0</v>
      </c>
      <c r="J43" s="6">
        <v>1330897104</v>
      </c>
      <c r="K43" s="6">
        <v>0.65</v>
      </c>
      <c r="L43" s="6"/>
      <c r="M43" s="6">
        <v>730070866</v>
      </c>
      <c r="N43" s="6">
        <v>0</v>
      </c>
      <c r="O43" s="5">
        <v>0</v>
      </c>
    </row>
    <row r="44" spans="1:15" x14ac:dyDescent="0.25">
      <c r="A44" s="4" t="s">
        <v>342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/>
      <c r="M44" s="6">
        <v>0</v>
      </c>
      <c r="N44" s="6">
        <v>0</v>
      </c>
      <c r="O44" s="5">
        <v>0</v>
      </c>
    </row>
    <row r="45" spans="1:15" x14ac:dyDescent="0.25">
      <c r="A45" s="4" t="s">
        <v>342</v>
      </c>
      <c r="B45" s="4" t="s">
        <v>81</v>
      </c>
      <c r="C45" s="7" t="s">
        <v>80</v>
      </c>
      <c r="D45" s="7" t="s">
        <v>79</v>
      </c>
      <c r="E45" s="6">
        <v>337633128</v>
      </c>
      <c r="F45" s="6">
        <v>0</v>
      </c>
      <c r="G45" s="6">
        <v>0</v>
      </c>
      <c r="H45" s="6">
        <v>337633128</v>
      </c>
      <c r="I45" s="6">
        <v>4303366</v>
      </c>
      <c r="J45" s="6">
        <v>227316547.81999999</v>
      </c>
      <c r="K45" s="6">
        <v>0.67</v>
      </c>
      <c r="L45" s="6"/>
      <c r="M45" s="6">
        <v>110316580.18000001</v>
      </c>
      <c r="N45" s="6">
        <v>0</v>
      </c>
      <c r="O45" s="5">
        <v>0</v>
      </c>
    </row>
    <row r="46" spans="1:15" x14ac:dyDescent="0.25">
      <c r="A46" s="4" t="s">
        <v>342</v>
      </c>
      <c r="B46" s="4" t="s">
        <v>266</v>
      </c>
      <c r="C46" s="7" t="s">
        <v>265</v>
      </c>
      <c r="D46" s="7" t="s">
        <v>264</v>
      </c>
      <c r="E46" s="6">
        <v>337633128</v>
      </c>
      <c r="F46" s="6">
        <v>0</v>
      </c>
      <c r="G46" s="6">
        <v>0</v>
      </c>
      <c r="H46" s="6">
        <v>337633128</v>
      </c>
      <c r="I46" s="6">
        <v>4303366</v>
      </c>
      <c r="J46" s="6">
        <v>227316547.81999999</v>
      </c>
      <c r="K46" s="6">
        <v>0.67</v>
      </c>
      <c r="L46" s="6"/>
      <c r="M46" s="6">
        <v>110316580.18000001</v>
      </c>
      <c r="N46" s="6">
        <v>0</v>
      </c>
      <c r="O46" s="5">
        <v>0</v>
      </c>
    </row>
    <row r="47" spans="1:15" x14ac:dyDescent="0.25">
      <c r="A47" s="4" t="s">
        <v>342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/>
      <c r="M47" s="6">
        <v>0</v>
      </c>
      <c r="N47" s="6">
        <v>0</v>
      </c>
      <c r="O47" s="5">
        <v>0</v>
      </c>
    </row>
    <row r="48" spans="1:15" x14ac:dyDescent="0.25">
      <c r="A48" s="4" t="s">
        <v>342</v>
      </c>
      <c r="B48" s="4" t="s">
        <v>78</v>
      </c>
      <c r="C48" s="7" t="s">
        <v>77</v>
      </c>
      <c r="D48" s="7" t="s">
        <v>76</v>
      </c>
      <c r="E48" s="6">
        <v>3925139138</v>
      </c>
      <c r="F48" s="6">
        <v>0</v>
      </c>
      <c r="G48" s="6">
        <v>0</v>
      </c>
      <c r="H48" s="6">
        <v>3925139138</v>
      </c>
      <c r="I48" s="6">
        <v>0</v>
      </c>
      <c r="J48" s="6">
        <v>3797611905</v>
      </c>
      <c r="K48" s="6">
        <v>0.97</v>
      </c>
      <c r="L48" s="6"/>
      <c r="M48" s="6">
        <v>127527233</v>
      </c>
      <c r="N48" s="6">
        <v>0</v>
      </c>
      <c r="O48" s="5">
        <v>0</v>
      </c>
    </row>
    <row r="49" spans="1:15" x14ac:dyDescent="0.25">
      <c r="A49" s="4" t="s">
        <v>342</v>
      </c>
      <c r="B49" s="4" t="s">
        <v>260</v>
      </c>
      <c r="C49" s="7" t="s">
        <v>259</v>
      </c>
      <c r="D49" s="7" t="s">
        <v>258</v>
      </c>
      <c r="E49" s="6">
        <v>3925139138</v>
      </c>
      <c r="F49" s="6">
        <v>0</v>
      </c>
      <c r="G49" s="6">
        <v>0</v>
      </c>
      <c r="H49" s="6">
        <v>3925139138</v>
      </c>
      <c r="I49" s="6">
        <v>0</v>
      </c>
      <c r="J49" s="6">
        <v>3797611905</v>
      </c>
      <c r="K49" s="6">
        <v>0.97</v>
      </c>
      <c r="L49" s="6"/>
      <c r="M49" s="6">
        <v>127527233</v>
      </c>
      <c r="N49" s="6">
        <v>0</v>
      </c>
      <c r="O49" s="5">
        <v>0</v>
      </c>
    </row>
    <row r="50" spans="1:15" x14ac:dyDescent="0.25">
      <c r="A50" s="4" t="s">
        <v>342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/>
      <c r="M50" s="6">
        <v>0</v>
      </c>
      <c r="N50" s="6">
        <v>0</v>
      </c>
      <c r="O50" s="5">
        <v>0</v>
      </c>
    </row>
    <row r="51" spans="1:15" x14ac:dyDescent="0.25">
      <c r="A51" s="4" t="s">
        <v>342</v>
      </c>
      <c r="B51" s="4" t="s">
        <v>75</v>
      </c>
      <c r="C51" s="7" t="s">
        <v>74</v>
      </c>
      <c r="D51" s="7" t="s">
        <v>73</v>
      </c>
      <c r="E51" s="6">
        <v>9871827</v>
      </c>
      <c r="F51" s="6">
        <v>0</v>
      </c>
      <c r="G51" s="6">
        <v>0</v>
      </c>
      <c r="H51" s="6">
        <v>9871827</v>
      </c>
      <c r="I51" s="6">
        <v>158700</v>
      </c>
      <c r="J51" s="6">
        <v>30364734</v>
      </c>
      <c r="K51" s="6">
        <v>3.08</v>
      </c>
      <c r="L51" s="6"/>
      <c r="M51" s="6">
        <v>-20492907</v>
      </c>
      <c r="N51" s="6">
        <v>0</v>
      </c>
      <c r="O51" s="5">
        <v>0</v>
      </c>
    </row>
    <row r="52" spans="1:15" x14ac:dyDescent="0.25">
      <c r="A52" s="4" t="s">
        <v>342</v>
      </c>
      <c r="B52" s="4" t="s">
        <v>72</v>
      </c>
      <c r="C52" s="7" t="s">
        <v>71</v>
      </c>
      <c r="D52" s="7" t="s">
        <v>70</v>
      </c>
      <c r="E52" s="6">
        <v>9871827</v>
      </c>
      <c r="F52" s="6">
        <v>0</v>
      </c>
      <c r="G52" s="6">
        <v>0</v>
      </c>
      <c r="H52" s="6">
        <v>9871827</v>
      </c>
      <c r="I52" s="6">
        <v>158700</v>
      </c>
      <c r="J52" s="6">
        <v>30323790</v>
      </c>
      <c r="K52" s="6">
        <v>3.07</v>
      </c>
      <c r="L52" s="6"/>
      <c r="M52" s="6">
        <v>-20451963</v>
      </c>
      <c r="N52" s="6">
        <v>0</v>
      </c>
      <c r="O52" s="5">
        <v>0</v>
      </c>
    </row>
    <row r="53" spans="1:15" x14ac:dyDescent="0.25">
      <c r="A53" s="4" t="s">
        <v>342</v>
      </c>
      <c r="B53" s="4" t="s">
        <v>254</v>
      </c>
      <c r="C53" s="7" t="s">
        <v>253</v>
      </c>
      <c r="D53" s="7" t="s">
        <v>252</v>
      </c>
      <c r="E53" s="6">
        <v>9871827</v>
      </c>
      <c r="F53" s="6">
        <v>0</v>
      </c>
      <c r="G53" s="6">
        <v>0</v>
      </c>
      <c r="H53" s="6">
        <v>9871827</v>
      </c>
      <c r="I53" s="6">
        <v>158700</v>
      </c>
      <c r="J53" s="6">
        <v>30323790</v>
      </c>
      <c r="K53" s="6">
        <v>3.07</v>
      </c>
      <c r="L53" s="6"/>
      <c r="M53" s="6">
        <v>-20451963</v>
      </c>
      <c r="N53" s="6">
        <v>0</v>
      </c>
      <c r="O53" s="5">
        <v>0</v>
      </c>
    </row>
    <row r="54" spans="1:15" x14ac:dyDescent="0.25">
      <c r="A54" s="4" t="s">
        <v>342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/>
      <c r="M54" s="6">
        <v>0</v>
      </c>
      <c r="N54" s="6">
        <v>0</v>
      </c>
      <c r="O54" s="5">
        <v>0</v>
      </c>
    </row>
    <row r="55" spans="1:15" x14ac:dyDescent="0.25">
      <c r="A55" s="4" t="s">
        <v>342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40944</v>
      </c>
      <c r="K55" s="6">
        <v>0</v>
      </c>
      <c r="L55" s="6"/>
      <c r="M55" s="6">
        <v>-40944</v>
      </c>
      <c r="N55" s="6">
        <v>0</v>
      </c>
      <c r="O55" s="5">
        <v>0</v>
      </c>
    </row>
    <row r="56" spans="1:15" x14ac:dyDescent="0.25">
      <c r="A56" s="4" t="s">
        <v>342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40944</v>
      </c>
      <c r="K56" s="6">
        <v>0</v>
      </c>
      <c r="L56" s="6"/>
      <c r="M56" s="6">
        <v>-40944</v>
      </c>
      <c r="N56" s="6">
        <v>0</v>
      </c>
      <c r="O56" s="5">
        <v>0</v>
      </c>
    </row>
    <row r="57" spans="1:15" x14ac:dyDescent="0.25">
      <c r="A57" s="4" t="s">
        <v>342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342</v>
      </c>
      <c r="B58" s="4" t="s">
        <v>66</v>
      </c>
      <c r="C58" s="7" t="s">
        <v>65</v>
      </c>
      <c r="D58" s="7" t="s">
        <v>64</v>
      </c>
      <c r="E58" s="6">
        <v>54670000</v>
      </c>
      <c r="F58" s="6">
        <v>0</v>
      </c>
      <c r="G58" s="6">
        <v>0</v>
      </c>
      <c r="H58" s="6">
        <v>54670000</v>
      </c>
      <c r="I58" s="6">
        <v>0</v>
      </c>
      <c r="J58" s="6">
        <v>42783020</v>
      </c>
      <c r="K58" s="6">
        <v>0.78</v>
      </c>
      <c r="L58" s="6"/>
      <c r="M58" s="6">
        <v>11886980</v>
      </c>
      <c r="N58" s="6">
        <v>0</v>
      </c>
      <c r="O58" s="5">
        <v>0</v>
      </c>
    </row>
    <row r="59" spans="1:15" x14ac:dyDescent="0.25">
      <c r="A59" s="4" t="s">
        <v>342</v>
      </c>
      <c r="B59" s="4" t="s">
        <v>242</v>
      </c>
      <c r="C59" s="7" t="s">
        <v>241</v>
      </c>
      <c r="D59" s="7" t="s">
        <v>240</v>
      </c>
      <c r="E59" s="6">
        <v>54670000</v>
      </c>
      <c r="F59" s="6">
        <v>0</v>
      </c>
      <c r="G59" s="6">
        <v>0</v>
      </c>
      <c r="H59" s="6">
        <v>54670000</v>
      </c>
      <c r="I59" s="6">
        <v>0</v>
      </c>
      <c r="J59" s="6">
        <v>42783020</v>
      </c>
      <c r="K59" s="6">
        <v>0.78</v>
      </c>
      <c r="L59" s="6"/>
      <c r="M59" s="6">
        <v>11886980</v>
      </c>
      <c r="N59" s="6">
        <v>0</v>
      </c>
      <c r="O59" s="5">
        <v>0</v>
      </c>
    </row>
    <row r="60" spans="1:15" x14ac:dyDescent="0.25">
      <c r="A60" s="4" t="s">
        <v>342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342</v>
      </c>
      <c r="B61" s="4" t="s">
        <v>63</v>
      </c>
      <c r="C61" s="7" t="s">
        <v>62</v>
      </c>
      <c r="D61" s="7" t="s">
        <v>61</v>
      </c>
      <c r="E61" s="6">
        <v>1256747</v>
      </c>
      <c r="F61" s="6">
        <v>0</v>
      </c>
      <c r="G61" s="6">
        <v>0</v>
      </c>
      <c r="H61" s="6">
        <v>1256747</v>
      </c>
      <c r="I61" s="6">
        <v>0</v>
      </c>
      <c r="J61" s="6">
        <v>3145668</v>
      </c>
      <c r="K61" s="6">
        <v>2.5</v>
      </c>
      <c r="L61" s="6"/>
      <c r="M61" s="6">
        <v>-1888921</v>
      </c>
      <c r="N61" s="6">
        <v>0</v>
      </c>
      <c r="O61" s="5">
        <v>0</v>
      </c>
    </row>
    <row r="62" spans="1:15" x14ac:dyDescent="0.25">
      <c r="A62" s="4" t="s">
        <v>342</v>
      </c>
      <c r="B62" s="4" t="s">
        <v>236</v>
      </c>
      <c r="C62" s="7" t="s">
        <v>235</v>
      </c>
      <c r="D62" s="7" t="s">
        <v>234</v>
      </c>
      <c r="E62" s="6">
        <v>1256747</v>
      </c>
      <c r="F62" s="6">
        <v>0</v>
      </c>
      <c r="G62" s="6">
        <v>0</v>
      </c>
      <c r="H62" s="6">
        <v>1256747</v>
      </c>
      <c r="I62" s="6">
        <v>0</v>
      </c>
      <c r="J62" s="6">
        <v>3145668</v>
      </c>
      <c r="K62" s="6">
        <v>2.5</v>
      </c>
      <c r="L62" s="6"/>
      <c r="M62" s="6">
        <v>-1888921</v>
      </c>
      <c r="N62" s="6">
        <v>0</v>
      </c>
      <c r="O62" s="5">
        <v>0</v>
      </c>
    </row>
    <row r="63" spans="1:15" x14ac:dyDescent="0.25">
      <c r="A63" s="4" t="s">
        <v>342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342</v>
      </c>
      <c r="B64" s="4" t="s">
        <v>60</v>
      </c>
      <c r="C64" s="7" t="s">
        <v>59</v>
      </c>
      <c r="D64" s="7" t="s">
        <v>58</v>
      </c>
      <c r="E64" s="6">
        <v>36096480</v>
      </c>
      <c r="F64" s="6">
        <v>0</v>
      </c>
      <c r="G64" s="6">
        <v>0</v>
      </c>
      <c r="H64" s="6">
        <v>36096480</v>
      </c>
      <c r="I64" s="6">
        <v>87291</v>
      </c>
      <c r="J64" s="6">
        <v>14901293</v>
      </c>
      <c r="K64" s="6">
        <v>0.41</v>
      </c>
      <c r="L64" s="6"/>
      <c r="M64" s="6">
        <v>21195187</v>
      </c>
      <c r="N64" s="6">
        <v>0</v>
      </c>
      <c r="O64" s="5">
        <v>0</v>
      </c>
    </row>
    <row r="65" spans="1:15" x14ac:dyDescent="0.25">
      <c r="A65" s="4" t="s">
        <v>342</v>
      </c>
      <c r="B65" s="4" t="s">
        <v>230</v>
      </c>
      <c r="C65" s="7" t="s">
        <v>229</v>
      </c>
      <c r="D65" s="7" t="s">
        <v>228</v>
      </c>
      <c r="E65" s="6">
        <v>36096480</v>
      </c>
      <c r="F65" s="6">
        <v>0</v>
      </c>
      <c r="G65" s="6">
        <v>0</v>
      </c>
      <c r="H65" s="6">
        <v>36096480</v>
      </c>
      <c r="I65" s="6">
        <v>87291</v>
      </c>
      <c r="J65" s="6">
        <v>14901293</v>
      </c>
      <c r="K65" s="6">
        <v>0.41</v>
      </c>
      <c r="L65" s="6"/>
      <c r="M65" s="6">
        <v>21195187</v>
      </c>
      <c r="N65" s="6">
        <v>0</v>
      </c>
      <c r="O65" s="5">
        <v>0</v>
      </c>
    </row>
    <row r="66" spans="1:15" x14ac:dyDescent="0.25">
      <c r="A66" s="4" t="s">
        <v>342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/>
      <c r="M66" s="6">
        <v>0</v>
      </c>
      <c r="N66" s="6">
        <v>0</v>
      </c>
      <c r="O66" s="5">
        <v>0</v>
      </c>
    </row>
    <row r="67" spans="1:15" x14ac:dyDescent="0.25">
      <c r="A67" s="4" t="s">
        <v>342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0</v>
      </c>
      <c r="H67" s="6">
        <v>0</v>
      </c>
      <c r="I67" s="6">
        <v>42000000</v>
      </c>
      <c r="J67" s="6">
        <v>192000000</v>
      </c>
      <c r="K67" s="6">
        <v>0</v>
      </c>
      <c r="L67" s="6"/>
      <c r="M67" s="6">
        <v>-192000000</v>
      </c>
      <c r="N67" s="6">
        <v>0</v>
      </c>
      <c r="O67" s="5">
        <v>0</v>
      </c>
    </row>
    <row r="68" spans="1:15" x14ac:dyDescent="0.25">
      <c r="A68" s="4" t="s">
        <v>342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0</v>
      </c>
      <c r="H68" s="6">
        <v>0</v>
      </c>
      <c r="I68" s="6">
        <v>42000000</v>
      </c>
      <c r="J68" s="6">
        <v>192000000</v>
      </c>
      <c r="K68" s="6">
        <v>0</v>
      </c>
      <c r="L68" s="6"/>
      <c r="M68" s="6">
        <v>-192000000</v>
      </c>
      <c r="N68" s="6">
        <v>0</v>
      </c>
      <c r="O68" s="5">
        <v>0</v>
      </c>
    </row>
    <row r="69" spans="1:15" x14ac:dyDescent="0.25">
      <c r="A69" s="4" t="s">
        <v>342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342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0</v>
      </c>
      <c r="H70" s="6">
        <v>0</v>
      </c>
      <c r="I70" s="6">
        <v>-150000000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342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342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342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0</v>
      </c>
      <c r="H73" s="6">
        <v>0</v>
      </c>
      <c r="I73" s="6">
        <v>192000000</v>
      </c>
      <c r="J73" s="6">
        <v>192000000</v>
      </c>
      <c r="K73" s="6">
        <v>0</v>
      </c>
      <c r="L73" s="6"/>
      <c r="M73" s="6">
        <v>-192000000</v>
      </c>
      <c r="N73" s="6">
        <v>0</v>
      </c>
      <c r="O73" s="5">
        <v>0</v>
      </c>
    </row>
    <row r="74" spans="1:15" ht="21" x14ac:dyDescent="0.25">
      <c r="A74" s="4" t="s">
        <v>342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342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342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342</v>
      </c>
      <c r="B77" s="4" t="s">
        <v>27</v>
      </c>
      <c r="C77" s="7" t="s">
        <v>26</v>
      </c>
      <c r="D77" s="7" t="s">
        <v>25</v>
      </c>
      <c r="E77" s="6">
        <v>0</v>
      </c>
      <c r="F77" s="6">
        <v>0</v>
      </c>
      <c r="G77" s="6">
        <v>0</v>
      </c>
      <c r="H77" s="6">
        <v>0</v>
      </c>
      <c r="I77" s="6">
        <v>1877355</v>
      </c>
      <c r="J77" s="6">
        <v>31560324</v>
      </c>
      <c r="K77" s="6">
        <v>0</v>
      </c>
      <c r="L77" s="6"/>
      <c r="M77" s="6">
        <v>-31560324</v>
      </c>
      <c r="N77" s="6">
        <v>0</v>
      </c>
      <c r="O77" s="5">
        <v>0</v>
      </c>
    </row>
    <row r="78" spans="1:15" x14ac:dyDescent="0.25">
      <c r="A78" s="4" t="s">
        <v>342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342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342</v>
      </c>
      <c r="B80" s="4" t="s">
        <v>21</v>
      </c>
      <c r="C80" s="7" t="s">
        <v>20</v>
      </c>
      <c r="D80" s="7" t="s">
        <v>19</v>
      </c>
      <c r="E80" s="6">
        <v>28000000</v>
      </c>
      <c r="F80" s="6">
        <v>0</v>
      </c>
      <c r="G80" s="6">
        <v>0</v>
      </c>
      <c r="H80" s="6">
        <v>28000000</v>
      </c>
      <c r="I80" s="6">
        <v>1877817.61</v>
      </c>
      <c r="J80" s="6">
        <v>18129494.25</v>
      </c>
      <c r="K80" s="6">
        <v>0.65</v>
      </c>
      <c r="L80" s="6"/>
      <c r="M80" s="6">
        <v>9870505.75</v>
      </c>
      <c r="N80" s="6">
        <v>0</v>
      </c>
      <c r="O80" s="5">
        <v>0</v>
      </c>
    </row>
    <row r="81" spans="1:15" x14ac:dyDescent="0.25">
      <c r="A81" s="4" t="s">
        <v>342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342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342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342</v>
      </c>
      <c r="B84" s="4" t="s">
        <v>9</v>
      </c>
      <c r="C84" s="7" t="s">
        <v>8</v>
      </c>
      <c r="D84" s="7" t="s">
        <v>7</v>
      </c>
      <c r="E84" s="6">
        <v>28000000</v>
      </c>
      <c r="F84" s="6">
        <v>0</v>
      </c>
      <c r="G84" s="6">
        <v>0</v>
      </c>
      <c r="H84" s="6">
        <v>28000000</v>
      </c>
      <c r="I84" s="6">
        <v>1877817.61</v>
      </c>
      <c r="J84" s="6">
        <v>18129494.25</v>
      </c>
      <c r="K84" s="6">
        <v>0.65</v>
      </c>
      <c r="L84" s="6"/>
      <c r="M84" s="6">
        <v>9870505.75</v>
      </c>
      <c r="N84" s="6">
        <v>0</v>
      </c>
      <c r="O84" s="5">
        <v>0</v>
      </c>
    </row>
    <row r="85" spans="1:15" x14ac:dyDescent="0.25">
      <c r="A85" s="4" t="s">
        <v>342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342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342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342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ht="15.75" thickBot="1" x14ac:dyDescent="0.3">
      <c r="A89" s="4" t="s">
        <v>342</v>
      </c>
      <c r="B89" s="4" t="s">
        <v>2</v>
      </c>
      <c r="C89" s="3" t="s">
        <v>1</v>
      </c>
      <c r="D89" s="3" t="s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/>
      <c r="M89" s="2">
        <v>0</v>
      </c>
      <c r="N89" s="2">
        <v>0</v>
      </c>
      <c r="O89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353</v>
      </c>
      <c r="B1" s="32" t="s">
        <v>199</v>
      </c>
      <c r="C1" s="30" t="s">
        <v>352</v>
      </c>
    </row>
    <row r="2" spans="1:15" ht="15" customHeight="1" x14ac:dyDescent="0.35">
      <c r="A2" s="23" t="s">
        <v>348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351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350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348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Centro Oriente, II Nivel, E.S.E.</v>
      </c>
      <c r="E8" t="s">
        <v>188</v>
      </c>
    </row>
    <row r="9" spans="1:15" x14ac:dyDescent="0.25">
      <c r="A9" s="22" t="s">
        <v>349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348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2276362882</v>
      </c>
      <c r="H14" s="6">
        <v>2276362882</v>
      </c>
      <c r="I14" s="6">
        <v>0</v>
      </c>
      <c r="J14" s="6">
        <v>2276362882</v>
      </c>
      <c r="K14" s="6">
        <v>1</v>
      </c>
      <c r="L14" s="6"/>
      <c r="M14" s="6">
        <v>0</v>
      </c>
      <c r="N14" s="6">
        <v>0</v>
      </c>
      <c r="O14" s="5">
        <v>0</v>
      </c>
    </row>
    <row r="15" spans="1:15" x14ac:dyDescent="0.25">
      <c r="A15" s="4" t="s">
        <v>348</v>
      </c>
      <c r="B15" s="4" t="s">
        <v>159</v>
      </c>
      <c r="C15" s="7" t="s">
        <v>158</v>
      </c>
      <c r="D15" s="7" t="s">
        <v>157</v>
      </c>
      <c r="E15" s="6">
        <v>42164000000</v>
      </c>
      <c r="F15" s="6">
        <v>0</v>
      </c>
      <c r="G15" s="6">
        <v>5707448000</v>
      </c>
      <c r="H15" s="6">
        <v>47871448000</v>
      </c>
      <c r="I15" s="6">
        <v>3290581829.0500002</v>
      </c>
      <c r="J15" s="6">
        <v>28928423056.48</v>
      </c>
      <c r="K15" s="6">
        <v>0.6</v>
      </c>
      <c r="L15" s="6"/>
      <c r="M15" s="6">
        <v>18943024943.52</v>
      </c>
      <c r="N15" s="6">
        <v>0</v>
      </c>
      <c r="O15" s="5">
        <v>0</v>
      </c>
    </row>
    <row r="16" spans="1:15" x14ac:dyDescent="0.25">
      <c r="A16" s="4" t="s">
        <v>348</v>
      </c>
      <c r="B16" s="4" t="s">
        <v>156</v>
      </c>
      <c r="C16" s="7" t="s">
        <v>155</v>
      </c>
      <c r="D16" s="7" t="s">
        <v>154</v>
      </c>
      <c r="E16" s="6">
        <v>42146000000</v>
      </c>
      <c r="F16" s="6">
        <v>0</v>
      </c>
      <c r="G16" s="6">
        <v>5707448000</v>
      </c>
      <c r="H16" s="6">
        <v>47853448000</v>
      </c>
      <c r="I16" s="6">
        <v>3288866199.0500002</v>
      </c>
      <c r="J16" s="6">
        <v>28913942642.48</v>
      </c>
      <c r="K16" s="6">
        <v>0.6</v>
      </c>
      <c r="L16" s="6"/>
      <c r="M16" s="6">
        <v>18939505357.52</v>
      </c>
      <c r="N16" s="6">
        <v>0</v>
      </c>
      <c r="O16" s="5">
        <v>0</v>
      </c>
    </row>
    <row r="17" spans="1:15" x14ac:dyDescent="0.25">
      <c r="A17" s="4" t="s">
        <v>348</v>
      </c>
      <c r="B17" s="4" t="s">
        <v>153</v>
      </c>
      <c r="C17" s="7" t="s">
        <v>152</v>
      </c>
      <c r="D17" s="7" t="s">
        <v>151</v>
      </c>
      <c r="E17" s="6">
        <v>42146000000</v>
      </c>
      <c r="F17" s="6">
        <v>0</v>
      </c>
      <c r="G17" s="6">
        <v>5707448000</v>
      </c>
      <c r="H17" s="6">
        <v>47853448000</v>
      </c>
      <c r="I17" s="6">
        <v>3288866199.0500002</v>
      </c>
      <c r="J17" s="6">
        <v>28913942642.48</v>
      </c>
      <c r="K17" s="6">
        <v>0.6</v>
      </c>
      <c r="L17" s="6"/>
      <c r="M17" s="6">
        <v>18939505357.52</v>
      </c>
      <c r="N17" s="6">
        <v>0</v>
      </c>
      <c r="O17" s="5">
        <v>0</v>
      </c>
    </row>
    <row r="18" spans="1:15" x14ac:dyDescent="0.25">
      <c r="A18" s="4" t="s">
        <v>348</v>
      </c>
      <c r="B18" s="4" t="s">
        <v>150</v>
      </c>
      <c r="C18" s="7" t="s">
        <v>149</v>
      </c>
      <c r="D18" s="7" t="s">
        <v>148</v>
      </c>
      <c r="E18" s="6">
        <v>42146000000</v>
      </c>
      <c r="F18" s="6">
        <v>0</v>
      </c>
      <c r="G18" s="6">
        <v>5707448000</v>
      </c>
      <c r="H18" s="6">
        <v>47853448000</v>
      </c>
      <c r="I18" s="6">
        <v>3288525249.0500002</v>
      </c>
      <c r="J18" s="6">
        <v>28861862833.48</v>
      </c>
      <c r="K18" s="6">
        <v>0.6</v>
      </c>
      <c r="L18" s="6"/>
      <c r="M18" s="6">
        <v>18991585166.52</v>
      </c>
      <c r="N18" s="6">
        <v>0</v>
      </c>
      <c r="O18" s="5">
        <v>0</v>
      </c>
    </row>
    <row r="19" spans="1:15" x14ac:dyDescent="0.25">
      <c r="A19" s="4" t="s">
        <v>348</v>
      </c>
      <c r="B19" s="4" t="s">
        <v>147</v>
      </c>
      <c r="C19" s="7" t="s">
        <v>146</v>
      </c>
      <c r="D19" s="7" t="s">
        <v>145</v>
      </c>
      <c r="E19" s="6">
        <v>42146000000</v>
      </c>
      <c r="F19" s="6">
        <v>0</v>
      </c>
      <c r="G19" s="6">
        <v>4281000000</v>
      </c>
      <c r="H19" s="6">
        <v>46427000000</v>
      </c>
      <c r="I19" s="6">
        <v>3089075649.0500002</v>
      </c>
      <c r="J19" s="6">
        <v>28278824741.48</v>
      </c>
      <c r="K19" s="6">
        <v>0.61</v>
      </c>
      <c r="L19" s="6"/>
      <c r="M19" s="6">
        <v>18148175258.52</v>
      </c>
      <c r="N19" s="6">
        <v>0</v>
      </c>
      <c r="O19" s="5">
        <v>0</v>
      </c>
    </row>
    <row r="20" spans="1:15" x14ac:dyDescent="0.25">
      <c r="A20" s="4" t="s">
        <v>348</v>
      </c>
      <c r="B20" s="4" t="s">
        <v>144</v>
      </c>
      <c r="C20" s="7" t="s">
        <v>143</v>
      </c>
      <c r="D20" s="7" t="s">
        <v>142</v>
      </c>
      <c r="E20" s="6">
        <v>0</v>
      </c>
      <c r="F20" s="6">
        <v>0</v>
      </c>
      <c r="G20" s="6">
        <v>438364921</v>
      </c>
      <c r="H20" s="6">
        <v>438364921</v>
      </c>
      <c r="I20" s="6">
        <v>0</v>
      </c>
      <c r="J20" s="6">
        <v>838208556</v>
      </c>
      <c r="K20" s="6">
        <v>1.91</v>
      </c>
      <c r="L20" s="6"/>
      <c r="M20" s="6">
        <v>-399843635</v>
      </c>
      <c r="N20" s="6">
        <v>0</v>
      </c>
      <c r="O20" s="5">
        <v>0</v>
      </c>
    </row>
    <row r="21" spans="1:15" x14ac:dyDescent="0.25">
      <c r="A21" s="4" t="s">
        <v>348</v>
      </c>
      <c r="B21" s="4" t="s">
        <v>141</v>
      </c>
      <c r="C21" s="7" t="s">
        <v>140</v>
      </c>
      <c r="D21" s="7" t="s">
        <v>139</v>
      </c>
      <c r="E21" s="6">
        <v>12361576619</v>
      </c>
      <c r="F21" s="6">
        <v>0</v>
      </c>
      <c r="G21" s="6">
        <v>6929032198</v>
      </c>
      <c r="H21" s="6">
        <v>19290608817</v>
      </c>
      <c r="I21" s="6">
        <v>1970892010</v>
      </c>
      <c r="J21" s="6">
        <v>14177091021</v>
      </c>
      <c r="K21" s="6">
        <v>0.73</v>
      </c>
      <c r="L21" s="6"/>
      <c r="M21" s="6">
        <v>5113517796</v>
      </c>
      <c r="N21" s="6">
        <v>0</v>
      </c>
      <c r="O21" s="5">
        <v>0</v>
      </c>
    </row>
    <row r="22" spans="1:15" x14ac:dyDescent="0.25">
      <c r="A22" s="4" t="s">
        <v>348</v>
      </c>
      <c r="B22" s="4" t="s">
        <v>138</v>
      </c>
      <c r="C22" s="7" t="s">
        <v>137</v>
      </c>
      <c r="D22" s="7" t="s">
        <v>136</v>
      </c>
      <c r="E22" s="6">
        <v>353363656</v>
      </c>
      <c r="F22" s="6">
        <v>0</v>
      </c>
      <c r="G22" s="6">
        <v>315636344</v>
      </c>
      <c r="H22" s="6">
        <v>669000000</v>
      </c>
      <c r="I22" s="6">
        <v>98626111</v>
      </c>
      <c r="J22" s="6">
        <v>341575203</v>
      </c>
      <c r="K22" s="6">
        <v>0.51</v>
      </c>
      <c r="L22" s="6"/>
      <c r="M22" s="6">
        <v>327424797</v>
      </c>
      <c r="N22" s="6">
        <v>0</v>
      </c>
      <c r="O22" s="5">
        <v>0</v>
      </c>
    </row>
    <row r="23" spans="1:15" x14ac:dyDescent="0.25">
      <c r="A23" s="4" t="s">
        <v>348</v>
      </c>
      <c r="B23" s="4" t="s">
        <v>135</v>
      </c>
      <c r="C23" s="7" t="s">
        <v>134</v>
      </c>
      <c r="D23" s="7" t="s">
        <v>133</v>
      </c>
      <c r="E23" s="6">
        <v>353363656</v>
      </c>
      <c r="F23" s="6">
        <v>0</v>
      </c>
      <c r="G23" s="6">
        <v>315636344</v>
      </c>
      <c r="H23" s="6">
        <v>669000000</v>
      </c>
      <c r="I23" s="6">
        <v>98626111</v>
      </c>
      <c r="J23" s="6">
        <v>341575203</v>
      </c>
      <c r="K23" s="6">
        <v>0.51</v>
      </c>
      <c r="L23" s="6"/>
      <c r="M23" s="6">
        <v>327424797</v>
      </c>
      <c r="N23" s="6">
        <v>0</v>
      </c>
      <c r="O23" s="5">
        <v>0</v>
      </c>
    </row>
    <row r="24" spans="1:15" x14ac:dyDescent="0.25">
      <c r="A24" s="4" t="s">
        <v>348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348</v>
      </c>
      <c r="B25" s="4" t="s">
        <v>129</v>
      </c>
      <c r="C25" s="7" t="s">
        <v>128</v>
      </c>
      <c r="D25" s="7" t="s">
        <v>127</v>
      </c>
      <c r="E25" s="6">
        <v>1770367817</v>
      </c>
      <c r="F25" s="6">
        <v>0</v>
      </c>
      <c r="G25" s="6">
        <v>1133602696</v>
      </c>
      <c r="H25" s="6">
        <v>2903970513</v>
      </c>
      <c r="I25" s="6">
        <v>0</v>
      </c>
      <c r="J25" s="6">
        <v>684589495.75</v>
      </c>
      <c r="K25" s="6">
        <v>0.24</v>
      </c>
      <c r="L25" s="6"/>
      <c r="M25" s="6">
        <v>2219381017.25</v>
      </c>
      <c r="N25" s="6">
        <v>0</v>
      </c>
      <c r="O25" s="5">
        <v>0</v>
      </c>
    </row>
    <row r="26" spans="1:15" x14ac:dyDescent="0.25">
      <c r="A26" s="4" t="s">
        <v>348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>
        <v>0</v>
      </c>
      <c r="N26" s="6">
        <v>0</v>
      </c>
      <c r="O26" s="5">
        <v>0</v>
      </c>
    </row>
    <row r="27" spans="1:15" x14ac:dyDescent="0.25">
      <c r="A27" s="4" t="s">
        <v>348</v>
      </c>
      <c r="B27" s="4" t="s">
        <v>123</v>
      </c>
      <c r="C27" s="7" t="s">
        <v>122</v>
      </c>
      <c r="D27" s="7" t="s">
        <v>79</v>
      </c>
      <c r="E27" s="6">
        <v>393000000</v>
      </c>
      <c r="F27" s="6">
        <v>0</v>
      </c>
      <c r="G27" s="6">
        <v>0</v>
      </c>
      <c r="H27" s="6">
        <v>393000000</v>
      </c>
      <c r="I27" s="6">
        <v>57897260</v>
      </c>
      <c r="J27" s="6">
        <v>180900678</v>
      </c>
      <c r="K27" s="6">
        <v>0.46</v>
      </c>
      <c r="L27" s="6"/>
      <c r="M27" s="6">
        <v>212099322</v>
      </c>
      <c r="N27" s="6">
        <v>0</v>
      </c>
      <c r="O27" s="5">
        <v>0</v>
      </c>
    </row>
    <row r="28" spans="1:15" x14ac:dyDescent="0.25">
      <c r="A28" s="4" t="s">
        <v>348</v>
      </c>
      <c r="B28" s="4" t="s">
        <v>121</v>
      </c>
      <c r="C28" s="7" t="s">
        <v>120</v>
      </c>
      <c r="D28" s="7" t="s">
        <v>119</v>
      </c>
      <c r="E28" s="6">
        <v>10450000000</v>
      </c>
      <c r="F28" s="6">
        <v>0</v>
      </c>
      <c r="G28" s="6">
        <v>-2962000000</v>
      </c>
      <c r="H28" s="6">
        <v>7488000000</v>
      </c>
      <c r="I28" s="6">
        <v>443207265</v>
      </c>
      <c r="J28" s="6">
        <v>5393670127</v>
      </c>
      <c r="K28" s="6">
        <v>0.72</v>
      </c>
      <c r="L28" s="6"/>
      <c r="M28" s="6">
        <v>2094329873</v>
      </c>
      <c r="N28" s="6">
        <v>0</v>
      </c>
      <c r="O28" s="5">
        <v>0</v>
      </c>
    </row>
    <row r="29" spans="1:15" x14ac:dyDescent="0.25">
      <c r="A29" s="4" t="s">
        <v>348</v>
      </c>
      <c r="B29" s="4" t="s">
        <v>118</v>
      </c>
      <c r="C29" s="7" t="s">
        <v>117</v>
      </c>
      <c r="D29" s="7" t="s">
        <v>116</v>
      </c>
      <c r="E29" s="6">
        <v>7269636159</v>
      </c>
      <c r="F29" s="6">
        <v>4281000000</v>
      </c>
      <c r="G29" s="6">
        <v>1811363841</v>
      </c>
      <c r="H29" s="6">
        <v>9081000000</v>
      </c>
      <c r="I29" s="6">
        <v>266105505</v>
      </c>
      <c r="J29" s="6">
        <v>2006611292</v>
      </c>
      <c r="K29" s="6">
        <v>0.22</v>
      </c>
      <c r="L29" s="6"/>
      <c r="M29" s="6">
        <v>7074388708</v>
      </c>
      <c r="N29" s="6">
        <v>0</v>
      </c>
      <c r="O29" s="5">
        <v>0</v>
      </c>
    </row>
    <row r="30" spans="1:15" x14ac:dyDescent="0.25">
      <c r="A30" s="4" t="s">
        <v>348</v>
      </c>
      <c r="B30" s="4" t="s">
        <v>115</v>
      </c>
      <c r="C30" s="7" t="s">
        <v>114</v>
      </c>
      <c r="D30" s="7" t="s">
        <v>113</v>
      </c>
      <c r="E30" s="6">
        <v>100000000</v>
      </c>
      <c r="F30" s="6">
        <v>0</v>
      </c>
      <c r="G30" s="6">
        <v>-50000000</v>
      </c>
      <c r="H30" s="6">
        <v>50000000</v>
      </c>
      <c r="I30" s="6">
        <v>24413811</v>
      </c>
      <c r="J30" s="6">
        <v>83877708</v>
      </c>
      <c r="K30" s="6">
        <v>1.68</v>
      </c>
      <c r="L30" s="6"/>
      <c r="M30" s="6">
        <v>-33877708</v>
      </c>
      <c r="N30" s="6">
        <v>0</v>
      </c>
      <c r="O30" s="5">
        <v>0</v>
      </c>
    </row>
    <row r="31" spans="1:15" x14ac:dyDescent="0.25">
      <c r="A31" s="4" t="s">
        <v>348</v>
      </c>
      <c r="B31" s="4" t="s">
        <v>112</v>
      </c>
      <c r="C31" s="7" t="s">
        <v>111</v>
      </c>
      <c r="D31" s="7" t="s">
        <v>70</v>
      </c>
      <c r="E31" s="6">
        <v>100000000</v>
      </c>
      <c r="F31" s="6">
        <v>0</v>
      </c>
      <c r="G31" s="6">
        <v>-50000000</v>
      </c>
      <c r="H31" s="6">
        <v>50000000</v>
      </c>
      <c r="I31" s="6">
        <v>24413811</v>
      </c>
      <c r="J31" s="6">
        <v>83877708</v>
      </c>
      <c r="K31" s="6">
        <v>1.68</v>
      </c>
      <c r="L31" s="6"/>
      <c r="M31" s="6">
        <v>-33877708</v>
      </c>
      <c r="N31" s="6">
        <v>0</v>
      </c>
      <c r="O31" s="5">
        <v>0</v>
      </c>
    </row>
    <row r="32" spans="1:15" x14ac:dyDescent="0.25">
      <c r="A32" s="4" t="s">
        <v>348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>
        <v>0</v>
      </c>
      <c r="N32" s="6">
        <v>0</v>
      </c>
      <c r="O32" s="5">
        <v>0</v>
      </c>
    </row>
    <row r="33" spans="1:15" x14ac:dyDescent="0.25">
      <c r="A33" s="4" t="s">
        <v>348</v>
      </c>
      <c r="B33" s="4" t="s">
        <v>108</v>
      </c>
      <c r="C33" s="7" t="s">
        <v>107</v>
      </c>
      <c r="D33" s="7" t="s">
        <v>106</v>
      </c>
      <c r="E33" s="6">
        <v>323000000</v>
      </c>
      <c r="F33" s="6">
        <v>0</v>
      </c>
      <c r="G33" s="6">
        <v>0</v>
      </c>
      <c r="H33" s="6">
        <v>323000000</v>
      </c>
      <c r="I33" s="6">
        <v>11784312</v>
      </c>
      <c r="J33" s="6">
        <v>117406918</v>
      </c>
      <c r="K33" s="6">
        <v>0.36</v>
      </c>
      <c r="L33" s="6"/>
      <c r="M33" s="6">
        <v>205593082</v>
      </c>
      <c r="N33" s="6">
        <v>0</v>
      </c>
      <c r="O33" s="5">
        <v>0</v>
      </c>
    </row>
    <row r="34" spans="1:15" x14ac:dyDescent="0.25">
      <c r="A34" s="4" t="s">
        <v>348</v>
      </c>
      <c r="B34" s="4" t="s">
        <v>105</v>
      </c>
      <c r="C34" s="7" t="s">
        <v>104</v>
      </c>
      <c r="D34" s="7" t="s">
        <v>103</v>
      </c>
      <c r="E34" s="6">
        <v>200000000</v>
      </c>
      <c r="F34" s="6">
        <v>0</v>
      </c>
      <c r="G34" s="6">
        <v>0</v>
      </c>
      <c r="H34" s="6">
        <v>200000000</v>
      </c>
      <c r="I34" s="6">
        <v>5774377</v>
      </c>
      <c r="J34" s="6">
        <v>67534210</v>
      </c>
      <c r="K34" s="6">
        <v>0.34</v>
      </c>
      <c r="L34" s="6"/>
      <c r="M34" s="6">
        <v>132465790</v>
      </c>
      <c r="N34" s="6">
        <v>0</v>
      </c>
      <c r="O34" s="5">
        <v>0</v>
      </c>
    </row>
    <row r="35" spans="1:15" x14ac:dyDescent="0.25">
      <c r="A35" s="4" t="s">
        <v>348</v>
      </c>
      <c r="B35" s="4" t="s">
        <v>102</v>
      </c>
      <c r="C35" s="7" t="s">
        <v>101</v>
      </c>
      <c r="D35" s="7" t="s">
        <v>100</v>
      </c>
      <c r="E35" s="6">
        <v>123000000</v>
      </c>
      <c r="F35" s="6">
        <v>0</v>
      </c>
      <c r="G35" s="6">
        <v>0</v>
      </c>
      <c r="H35" s="6">
        <v>123000000</v>
      </c>
      <c r="I35" s="6">
        <v>6009935</v>
      </c>
      <c r="J35" s="6">
        <v>49872708</v>
      </c>
      <c r="K35" s="6">
        <v>0.41</v>
      </c>
      <c r="L35" s="6"/>
      <c r="M35" s="6">
        <v>73127292</v>
      </c>
      <c r="N35" s="6">
        <v>0</v>
      </c>
      <c r="O35" s="5">
        <v>0</v>
      </c>
    </row>
    <row r="36" spans="1:15" x14ac:dyDescent="0.25">
      <c r="A36" s="4" t="s">
        <v>348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348</v>
      </c>
      <c r="B37" s="4" t="s">
        <v>96</v>
      </c>
      <c r="C37" s="7" t="s">
        <v>95</v>
      </c>
      <c r="D37" s="7" t="s">
        <v>94</v>
      </c>
      <c r="E37" s="6">
        <v>0</v>
      </c>
      <c r="F37" s="6">
        <v>0</v>
      </c>
      <c r="G37" s="6">
        <v>0</v>
      </c>
      <c r="H37" s="6">
        <v>0</v>
      </c>
      <c r="I37" s="6">
        <v>9032000</v>
      </c>
      <c r="J37" s="6">
        <v>61873161</v>
      </c>
      <c r="K37" s="6">
        <v>0</v>
      </c>
      <c r="L37" s="6"/>
      <c r="M37" s="6">
        <v>-61873161</v>
      </c>
      <c r="N37" s="6">
        <v>0</v>
      </c>
      <c r="O37" s="5">
        <v>0</v>
      </c>
    </row>
    <row r="38" spans="1:15" x14ac:dyDescent="0.25">
      <c r="A38" s="4" t="s">
        <v>348</v>
      </c>
      <c r="B38" s="4" t="s">
        <v>93</v>
      </c>
      <c r="C38" s="7" t="s">
        <v>92</v>
      </c>
      <c r="D38" s="7" t="s">
        <v>64</v>
      </c>
      <c r="E38" s="6">
        <v>1816000000</v>
      </c>
      <c r="F38" s="6">
        <v>0</v>
      </c>
      <c r="G38" s="6">
        <v>-300000000</v>
      </c>
      <c r="H38" s="6">
        <v>1516000000</v>
      </c>
      <c r="I38" s="6">
        <v>126550330</v>
      </c>
      <c r="J38" s="6">
        <v>534420780</v>
      </c>
      <c r="K38" s="6">
        <v>0.35</v>
      </c>
      <c r="L38" s="6"/>
      <c r="M38" s="6">
        <v>981579220</v>
      </c>
      <c r="N38" s="6">
        <v>0</v>
      </c>
      <c r="O38" s="5">
        <v>0</v>
      </c>
    </row>
    <row r="39" spans="1:15" x14ac:dyDescent="0.25">
      <c r="A39" s="4" t="s">
        <v>348</v>
      </c>
      <c r="B39" s="4" t="s">
        <v>91</v>
      </c>
      <c r="C39" s="7" t="s">
        <v>90</v>
      </c>
      <c r="D39" s="7" t="s">
        <v>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/>
      <c r="M39" s="6">
        <v>0</v>
      </c>
      <c r="N39" s="6">
        <v>0</v>
      </c>
      <c r="O39" s="5">
        <v>0</v>
      </c>
    </row>
    <row r="40" spans="1:15" x14ac:dyDescent="0.25">
      <c r="A40" s="4" t="s">
        <v>348</v>
      </c>
      <c r="B40" s="4" t="s">
        <v>89</v>
      </c>
      <c r="C40" s="7" t="s">
        <v>88</v>
      </c>
      <c r="D40" s="7" t="s">
        <v>58</v>
      </c>
      <c r="E40" s="6">
        <v>180000000</v>
      </c>
      <c r="F40" s="6">
        <v>0</v>
      </c>
      <c r="G40" s="6">
        <v>0</v>
      </c>
      <c r="H40" s="6">
        <v>180000000</v>
      </c>
      <c r="I40" s="6">
        <v>0</v>
      </c>
      <c r="J40" s="6">
        <v>21147050</v>
      </c>
      <c r="K40" s="6">
        <v>0.12</v>
      </c>
      <c r="L40" s="6"/>
      <c r="M40" s="6">
        <v>158852950</v>
      </c>
      <c r="N40" s="6">
        <v>0</v>
      </c>
      <c r="O40" s="5">
        <v>0</v>
      </c>
    </row>
    <row r="41" spans="1:15" x14ac:dyDescent="0.25">
      <c r="A41" s="4" t="s">
        <v>348</v>
      </c>
      <c r="B41" s="4" t="s">
        <v>87</v>
      </c>
      <c r="C41" s="7" t="s">
        <v>86</v>
      </c>
      <c r="D41" s="7" t="s">
        <v>85</v>
      </c>
      <c r="E41" s="6">
        <v>7129055749</v>
      </c>
      <c r="F41" s="6">
        <v>0</v>
      </c>
      <c r="G41" s="6">
        <v>-3035000000</v>
      </c>
      <c r="H41" s="6">
        <v>4094055749</v>
      </c>
      <c r="I41" s="6">
        <v>80567045.049999997</v>
      </c>
      <c r="J41" s="6">
        <v>3837452751.73</v>
      </c>
      <c r="K41" s="6">
        <v>0.94</v>
      </c>
      <c r="L41" s="6"/>
      <c r="M41" s="6">
        <v>256602997.27000001</v>
      </c>
      <c r="N41" s="6">
        <v>0</v>
      </c>
      <c r="O41" s="5">
        <v>0</v>
      </c>
    </row>
    <row r="42" spans="1:15" x14ac:dyDescent="0.25">
      <c r="A42" s="4" t="s">
        <v>348</v>
      </c>
      <c r="B42" s="4" t="s">
        <v>84</v>
      </c>
      <c r="C42" s="7" t="s">
        <v>83</v>
      </c>
      <c r="D42" s="7" t="s">
        <v>82</v>
      </c>
      <c r="E42" s="6">
        <v>1832390881</v>
      </c>
      <c r="F42" s="6">
        <v>0</v>
      </c>
      <c r="G42" s="6">
        <v>-1129000000</v>
      </c>
      <c r="H42" s="6">
        <v>703390881</v>
      </c>
      <c r="I42" s="6">
        <v>0</v>
      </c>
      <c r="J42" s="6">
        <v>845637429</v>
      </c>
      <c r="K42" s="6">
        <v>1.2</v>
      </c>
      <c r="L42" s="6"/>
      <c r="M42" s="6">
        <v>-142246548</v>
      </c>
      <c r="N42" s="6">
        <v>0</v>
      </c>
      <c r="O42" s="5">
        <v>0</v>
      </c>
    </row>
    <row r="43" spans="1:15" x14ac:dyDescent="0.25">
      <c r="A43" s="4" t="s">
        <v>348</v>
      </c>
      <c r="B43" s="4" t="s">
        <v>272</v>
      </c>
      <c r="C43" s="7" t="s">
        <v>271</v>
      </c>
      <c r="D43" s="7" t="s">
        <v>270</v>
      </c>
      <c r="E43" s="6">
        <v>1832390881</v>
      </c>
      <c r="F43" s="6">
        <v>0</v>
      </c>
      <c r="G43" s="6">
        <v>-1129000000</v>
      </c>
      <c r="H43" s="6">
        <v>703390881</v>
      </c>
      <c r="I43" s="6">
        <v>0</v>
      </c>
      <c r="J43" s="6">
        <v>845637429</v>
      </c>
      <c r="K43" s="6">
        <v>1.2</v>
      </c>
      <c r="L43" s="6"/>
      <c r="M43" s="6">
        <v>-142246548</v>
      </c>
      <c r="N43" s="6">
        <v>0</v>
      </c>
      <c r="O43" s="5">
        <v>0</v>
      </c>
    </row>
    <row r="44" spans="1:15" x14ac:dyDescent="0.25">
      <c r="A44" s="4" t="s">
        <v>348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/>
      <c r="M44" s="6">
        <v>0</v>
      </c>
      <c r="N44" s="6">
        <v>0</v>
      </c>
      <c r="O44" s="5">
        <v>0</v>
      </c>
    </row>
    <row r="45" spans="1:15" x14ac:dyDescent="0.25">
      <c r="A45" s="4" t="s">
        <v>348</v>
      </c>
      <c r="B45" s="4" t="s">
        <v>81</v>
      </c>
      <c r="C45" s="7" t="s">
        <v>80</v>
      </c>
      <c r="D45" s="7" t="s">
        <v>79</v>
      </c>
      <c r="E45" s="6">
        <v>407327988</v>
      </c>
      <c r="F45" s="6">
        <v>0</v>
      </c>
      <c r="G45" s="6">
        <v>-220000000</v>
      </c>
      <c r="H45" s="6">
        <v>187327988</v>
      </c>
      <c r="I45" s="6">
        <v>9378599.0500000007</v>
      </c>
      <c r="J45" s="6">
        <v>199430377.72999999</v>
      </c>
      <c r="K45" s="6">
        <v>1.06</v>
      </c>
      <c r="L45" s="6"/>
      <c r="M45" s="6">
        <v>-12102389.73</v>
      </c>
      <c r="N45" s="6">
        <v>0</v>
      </c>
      <c r="O45" s="5">
        <v>0</v>
      </c>
    </row>
    <row r="46" spans="1:15" x14ac:dyDescent="0.25">
      <c r="A46" s="4" t="s">
        <v>348</v>
      </c>
      <c r="B46" s="4" t="s">
        <v>266</v>
      </c>
      <c r="C46" s="7" t="s">
        <v>265</v>
      </c>
      <c r="D46" s="7" t="s">
        <v>264</v>
      </c>
      <c r="E46" s="6">
        <v>407327988</v>
      </c>
      <c r="F46" s="6">
        <v>0</v>
      </c>
      <c r="G46" s="6">
        <v>-220000000</v>
      </c>
      <c r="H46" s="6">
        <v>187327988</v>
      </c>
      <c r="I46" s="6">
        <v>9378599.0500000007</v>
      </c>
      <c r="J46" s="6">
        <v>199430377.72999999</v>
      </c>
      <c r="K46" s="6">
        <v>1.06</v>
      </c>
      <c r="L46" s="6"/>
      <c r="M46" s="6">
        <v>-12102389.73</v>
      </c>
      <c r="N46" s="6">
        <v>0</v>
      </c>
      <c r="O46" s="5">
        <v>0</v>
      </c>
    </row>
    <row r="47" spans="1:15" x14ac:dyDescent="0.25">
      <c r="A47" s="4" t="s">
        <v>348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/>
      <c r="M47" s="6">
        <v>0</v>
      </c>
      <c r="N47" s="6">
        <v>0</v>
      </c>
      <c r="O47" s="5">
        <v>0</v>
      </c>
    </row>
    <row r="48" spans="1:15" x14ac:dyDescent="0.25">
      <c r="A48" s="4" t="s">
        <v>348</v>
      </c>
      <c r="B48" s="4" t="s">
        <v>78</v>
      </c>
      <c r="C48" s="7" t="s">
        <v>77</v>
      </c>
      <c r="D48" s="7" t="s">
        <v>76</v>
      </c>
      <c r="E48" s="6">
        <v>3626000000</v>
      </c>
      <c r="F48" s="6">
        <v>0</v>
      </c>
      <c r="G48" s="6">
        <v>-1000000000</v>
      </c>
      <c r="H48" s="6">
        <v>2626000000</v>
      </c>
      <c r="I48" s="6">
        <v>70719554</v>
      </c>
      <c r="J48" s="6">
        <v>2436046766</v>
      </c>
      <c r="K48" s="6">
        <v>0.93</v>
      </c>
      <c r="L48" s="6"/>
      <c r="M48" s="6">
        <v>189953234</v>
      </c>
      <c r="N48" s="6">
        <v>0</v>
      </c>
      <c r="O48" s="5">
        <v>0</v>
      </c>
    </row>
    <row r="49" spans="1:15" x14ac:dyDescent="0.25">
      <c r="A49" s="4" t="s">
        <v>348</v>
      </c>
      <c r="B49" s="4" t="s">
        <v>260</v>
      </c>
      <c r="C49" s="7" t="s">
        <v>259</v>
      </c>
      <c r="D49" s="7" t="s">
        <v>258</v>
      </c>
      <c r="E49" s="6">
        <v>3626000000</v>
      </c>
      <c r="F49" s="6">
        <v>0</v>
      </c>
      <c r="G49" s="6">
        <v>-1000000000</v>
      </c>
      <c r="H49" s="6">
        <v>2626000000</v>
      </c>
      <c r="I49" s="6">
        <v>70719554</v>
      </c>
      <c r="J49" s="6">
        <v>2436046766</v>
      </c>
      <c r="K49" s="6">
        <v>0.93</v>
      </c>
      <c r="L49" s="6"/>
      <c r="M49" s="6">
        <v>189953234</v>
      </c>
      <c r="N49" s="6">
        <v>0</v>
      </c>
      <c r="O49" s="5">
        <v>0</v>
      </c>
    </row>
    <row r="50" spans="1:15" x14ac:dyDescent="0.25">
      <c r="A50" s="4" t="s">
        <v>348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/>
      <c r="M50" s="6">
        <v>0</v>
      </c>
      <c r="N50" s="6">
        <v>0</v>
      </c>
      <c r="O50" s="5">
        <v>0</v>
      </c>
    </row>
    <row r="51" spans="1:15" x14ac:dyDescent="0.25">
      <c r="A51" s="4" t="s">
        <v>348</v>
      </c>
      <c r="B51" s="4" t="s">
        <v>75</v>
      </c>
      <c r="C51" s="7" t="s">
        <v>74</v>
      </c>
      <c r="D51" s="7" t="s">
        <v>73</v>
      </c>
      <c r="E51" s="6">
        <v>149000000</v>
      </c>
      <c r="F51" s="6">
        <v>0</v>
      </c>
      <c r="G51" s="6">
        <v>-70000000</v>
      </c>
      <c r="H51" s="6">
        <v>79000000</v>
      </c>
      <c r="I51" s="6">
        <v>0</v>
      </c>
      <c r="J51" s="6">
        <v>56085084</v>
      </c>
      <c r="K51" s="6">
        <v>0.71</v>
      </c>
      <c r="L51" s="6"/>
      <c r="M51" s="6">
        <v>22914916</v>
      </c>
      <c r="N51" s="6">
        <v>0</v>
      </c>
      <c r="O51" s="5">
        <v>0</v>
      </c>
    </row>
    <row r="52" spans="1:15" x14ac:dyDescent="0.25">
      <c r="A52" s="4" t="s">
        <v>348</v>
      </c>
      <c r="B52" s="4" t="s">
        <v>72</v>
      </c>
      <c r="C52" s="7" t="s">
        <v>71</v>
      </c>
      <c r="D52" s="7" t="s">
        <v>70</v>
      </c>
      <c r="E52" s="6">
        <v>149000000</v>
      </c>
      <c r="F52" s="6">
        <v>0</v>
      </c>
      <c r="G52" s="6">
        <v>-70000000</v>
      </c>
      <c r="H52" s="6">
        <v>79000000</v>
      </c>
      <c r="I52" s="6">
        <v>0</v>
      </c>
      <c r="J52" s="6">
        <v>56085084</v>
      </c>
      <c r="K52" s="6">
        <v>0.71</v>
      </c>
      <c r="L52" s="6"/>
      <c r="M52" s="6">
        <v>22914916</v>
      </c>
      <c r="N52" s="6">
        <v>0</v>
      </c>
      <c r="O52" s="5">
        <v>0</v>
      </c>
    </row>
    <row r="53" spans="1:15" x14ac:dyDescent="0.25">
      <c r="A53" s="4" t="s">
        <v>348</v>
      </c>
      <c r="B53" s="4" t="s">
        <v>254</v>
      </c>
      <c r="C53" s="7" t="s">
        <v>253</v>
      </c>
      <c r="D53" s="7" t="s">
        <v>252</v>
      </c>
      <c r="E53" s="6">
        <v>149000000</v>
      </c>
      <c r="F53" s="6">
        <v>0</v>
      </c>
      <c r="G53" s="6">
        <v>-70000000</v>
      </c>
      <c r="H53" s="6">
        <v>79000000</v>
      </c>
      <c r="I53" s="6">
        <v>0</v>
      </c>
      <c r="J53" s="6">
        <v>56085084</v>
      </c>
      <c r="K53" s="6">
        <v>0.71</v>
      </c>
      <c r="L53" s="6"/>
      <c r="M53" s="6">
        <v>22914916</v>
      </c>
      <c r="N53" s="6">
        <v>0</v>
      </c>
      <c r="O53" s="5">
        <v>0</v>
      </c>
    </row>
    <row r="54" spans="1:15" x14ac:dyDescent="0.25">
      <c r="A54" s="4" t="s">
        <v>348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/>
      <c r="M54" s="6">
        <v>0</v>
      </c>
      <c r="N54" s="6">
        <v>0</v>
      </c>
      <c r="O54" s="5">
        <v>0</v>
      </c>
    </row>
    <row r="55" spans="1:15" x14ac:dyDescent="0.25">
      <c r="A55" s="4" t="s">
        <v>348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/>
      <c r="M55" s="6">
        <v>0</v>
      </c>
      <c r="N55" s="6">
        <v>0</v>
      </c>
      <c r="O55" s="5">
        <v>0</v>
      </c>
    </row>
    <row r="56" spans="1:15" x14ac:dyDescent="0.25">
      <c r="A56" s="4" t="s">
        <v>348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348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348</v>
      </c>
      <c r="B58" s="4" t="s">
        <v>66</v>
      </c>
      <c r="C58" s="7" t="s">
        <v>65</v>
      </c>
      <c r="D58" s="7" t="s">
        <v>64</v>
      </c>
      <c r="E58" s="6">
        <v>907779184</v>
      </c>
      <c r="F58" s="6">
        <v>0</v>
      </c>
      <c r="G58" s="6">
        <v>-616000000</v>
      </c>
      <c r="H58" s="6">
        <v>291779184</v>
      </c>
      <c r="I58" s="6">
        <v>0</v>
      </c>
      <c r="J58" s="6">
        <v>256780567</v>
      </c>
      <c r="K58" s="6">
        <v>0.88</v>
      </c>
      <c r="L58" s="6"/>
      <c r="M58" s="6">
        <v>34998617</v>
      </c>
      <c r="N58" s="6">
        <v>0</v>
      </c>
      <c r="O58" s="5">
        <v>0</v>
      </c>
    </row>
    <row r="59" spans="1:15" x14ac:dyDescent="0.25">
      <c r="A59" s="4" t="s">
        <v>348</v>
      </c>
      <c r="B59" s="4" t="s">
        <v>242</v>
      </c>
      <c r="C59" s="7" t="s">
        <v>241</v>
      </c>
      <c r="D59" s="7" t="s">
        <v>240</v>
      </c>
      <c r="E59" s="6">
        <v>907779184</v>
      </c>
      <c r="F59" s="6">
        <v>0</v>
      </c>
      <c r="G59" s="6">
        <v>-616000000</v>
      </c>
      <c r="H59" s="6">
        <v>291779184</v>
      </c>
      <c r="I59" s="6">
        <v>0</v>
      </c>
      <c r="J59" s="6">
        <v>256780567</v>
      </c>
      <c r="K59" s="6">
        <v>0.88</v>
      </c>
      <c r="L59" s="6"/>
      <c r="M59" s="6">
        <v>34998617</v>
      </c>
      <c r="N59" s="6">
        <v>0</v>
      </c>
      <c r="O59" s="5">
        <v>0</v>
      </c>
    </row>
    <row r="60" spans="1:15" x14ac:dyDescent="0.25">
      <c r="A60" s="4" t="s">
        <v>348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348</v>
      </c>
      <c r="B61" s="4" t="s">
        <v>63</v>
      </c>
      <c r="C61" s="7" t="s">
        <v>62</v>
      </c>
      <c r="D61" s="7" t="s">
        <v>61</v>
      </c>
      <c r="E61" s="6">
        <v>0</v>
      </c>
      <c r="F61" s="6">
        <v>0</v>
      </c>
      <c r="G61" s="6">
        <v>0</v>
      </c>
      <c r="H61" s="6">
        <v>0</v>
      </c>
      <c r="I61" s="6">
        <v>468892</v>
      </c>
      <c r="J61" s="6">
        <v>6641477</v>
      </c>
      <c r="K61" s="6">
        <v>0</v>
      </c>
      <c r="L61" s="6"/>
      <c r="M61" s="6">
        <v>-6641477</v>
      </c>
      <c r="N61" s="6">
        <v>0</v>
      </c>
      <c r="O61" s="5">
        <v>0</v>
      </c>
    </row>
    <row r="62" spans="1:15" x14ac:dyDescent="0.25">
      <c r="A62" s="4" t="s">
        <v>348</v>
      </c>
      <c r="B62" s="4" t="s">
        <v>236</v>
      </c>
      <c r="C62" s="7" t="s">
        <v>235</v>
      </c>
      <c r="D62" s="7" t="s">
        <v>234</v>
      </c>
      <c r="E62" s="6">
        <v>0</v>
      </c>
      <c r="F62" s="6">
        <v>0</v>
      </c>
      <c r="G62" s="6">
        <v>0</v>
      </c>
      <c r="H62" s="6">
        <v>0</v>
      </c>
      <c r="I62" s="6">
        <v>468892</v>
      </c>
      <c r="J62" s="6">
        <v>6641477</v>
      </c>
      <c r="K62" s="6">
        <v>0</v>
      </c>
      <c r="L62" s="6"/>
      <c r="M62" s="6">
        <v>-6641477</v>
      </c>
      <c r="N62" s="6">
        <v>0</v>
      </c>
      <c r="O62" s="5">
        <v>0</v>
      </c>
    </row>
    <row r="63" spans="1:15" x14ac:dyDescent="0.25">
      <c r="A63" s="4" t="s">
        <v>348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348</v>
      </c>
      <c r="B64" s="4" t="s">
        <v>60</v>
      </c>
      <c r="C64" s="7" t="s">
        <v>59</v>
      </c>
      <c r="D64" s="7" t="s">
        <v>58</v>
      </c>
      <c r="E64" s="6">
        <v>206557696</v>
      </c>
      <c r="F64" s="6">
        <v>0</v>
      </c>
      <c r="G64" s="6">
        <v>0</v>
      </c>
      <c r="H64" s="6">
        <v>206557696</v>
      </c>
      <c r="I64" s="6">
        <v>0</v>
      </c>
      <c r="J64" s="6">
        <v>36831051</v>
      </c>
      <c r="K64" s="6">
        <v>0.18</v>
      </c>
      <c r="L64" s="6"/>
      <c r="M64" s="6">
        <v>169726645</v>
      </c>
      <c r="N64" s="6">
        <v>0</v>
      </c>
      <c r="O64" s="5">
        <v>0</v>
      </c>
    </row>
    <row r="65" spans="1:15" x14ac:dyDescent="0.25">
      <c r="A65" s="4" t="s">
        <v>348</v>
      </c>
      <c r="B65" s="4" t="s">
        <v>230</v>
      </c>
      <c r="C65" s="7" t="s">
        <v>229</v>
      </c>
      <c r="D65" s="7" t="s">
        <v>228</v>
      </c>
      <c r="E65" s="6">
        <v>206557696</v>
      </c>
      <c r="F65" s="6">
        <v>0</v>
      </c>
      <c r="G65" s="6">
        <v>0</v>
      </c>
      <c r="H65" s="6">
        <v>206557696</v>
      </c>
      <c r="I65" s="6">
        <v>0</v>
      </c>
      <c r="J65" s="6">
        <v>36831051</v>
      </c>
      <c r="K65" s="6">
        <v>0.18</v>
      </c>
      <c r="L65" s="6"/>
      <c r="M65" s="6">
        <v>169726645</v>
      </c>
      <c r="N65" s="6">
        <v>0</v>
      </c>
      <c r="O65" s="5">
        <v>0</v>
      </c>
    </row>
    <row r="66" spans="1:15" x14ac:dyDescent="0.25">
      <c r="A66" s="4" t="s">
        <v>348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/>
      <c r="M66" s="6">
        <v>0</v>
      </c>
      <c r="N66" s="6">
        <v>0</v>
      </c>
      <c r="O66" s="5">
        <v>0</v>
      </c>
    </row>
    <row r="67" spans="1:15" x14ac:dyDescent="0.25">
      <c r="A67" s="4" t="s">
        <v>348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1426448000</v>
      </c>
      <c r="H67" s="6">
        <v>1426448000</v>
      </c>
      <c r="I67" s="6">
        <v>199449600</v>
      </c>
      <c r="J67" s="6">
        <v>583038092</v>
      </c>
      <c r="K67" s="6">
        <v>0.41</v>
      </c>
      <c r="L67" s="6"/>
      <c r="M67" s="6">
        <v>843409908</v>
      </c>
      <c r="N67" s="6">
        <v>0</v>
      </c>
      <c r="O67" s="5">
        <v>0</v>
      </c>
    </row>
    <row r="68" spans="1:15" x14ac:dyDescent="0.25">
      <c r="A68" s="4" t="s">
        <v>348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1426448000</v>
      </c>
      <c r="H68" s="6">
        <v>1426448000</v>
      </c>
      <c r="I68" s="6">
        <v>199449600</v>
      </c>
      <c r="J68" s="6">
        <v>583038092</v>
      </c>
      <c r="K68" s="6">
        <v>0.41</v>
      </c>
      <c r="L68" s="6"/>
      <c r="M68" s="6">
        <v>843409908</v>
      </c>
      <c r="N68" s="6">
        <v>0</v>
      </c>
      <c r="O68" s="5">
        <v>0</v>
      </c>
    </row>
    <row r="69" spans="1:15" x14ac:dyDescent="0.25">
      <c r="A69" s="4" t="s">
        <v>348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348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348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348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348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1426448000</v>
      </c>
      <c r="H73" s="6">
        <v>1426448000</v>
      </c>
      <c r="I73" s="6">
        <v>199449600</v>
      </c>
      <c r="J73" s="6">
        <v>583038092</v>
      </c>
      <c r="K73" s="6">
        <v>0.41</v>
      </c>
      <c r="L73" s="6"/>
      <c r="M73" s="6">
        <v>843409908</v>
      </c>
      <c r="N73" s="6">
        <v>0</v>
      </c>
      <c r="O73" s="5">
        <v>0</v>
      </c>
    </row>
    <row r="74" spans="1:15" ht="21" x14ac:dyDescent="0.25">
      <c r="A74" s="4" t="s">
        <v>348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348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348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348</v>
      </c>
      <c r="B77" s="4" t="s">
        <v>27</v>
      </c>
      <c r="C77" s="7" t="s">
        <v>26</v>
      </c>
      <c r="D77" s="7" t="s">
        <v>25</v>
      </c>
      <c r="E77" s="6">
        <v>0</v>
      </c>
      <c r="F77" s="6">
        <v>0</v>
      </c>
      <c r="G77" s="6">
        <v>0</v>
      </c>
      <c r="H77" s="6">
        <v>0</v>
      </c>
      <c r="I77" s="6">
        <v>340950</v>
      </c>
      <c r="J77" s="6">
        <v>52079809</v>
      </c>
      <c r="K77" s="6">
        <v>0</v>
      </c>
      <c r="L77" s="6"/>
      <c r="M77" s="6">
        <v>-52079809</v>
      </c>
      <c r="N77" s="6">
        <v>0</v>
      </c>
      <c r="O77" s="5">
        <v>0</v>
      </c>
    </row>
    <row r="78" spans="1:15" x14ac:dyDescent="0.25">
      <c r="A78" s="4" t="s">
        <v>348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348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348</v>
      </c>
      <c r="B80" s="4" t="s">
        <v>21</v>
      </c>
      <c r="C80" s="7" t="s">
        <v>20</v>
      </c>
      <c r="D80" s="7" t="s">
        <v>19</v>
      </c>
      <c r="E80" s="6">
        <v>18000000</v>
      </c>
      <c r="F80" s="6">
        <v>0</v>
      </c>
      <c r="G80" s="6">
        <v>0</v>
      </c>
      <c r="H80" s="6">
        <v>18000000</v>
      </c>
      <c r="I80" s="6">
        <v>1715630</v>
      </c>
      <c r="J80" s="6">
        <v>14480414</v>
      </c>
      <c r="K80" s="6">
        <v>0.8</v>
      </c>
      <c r="L80" s="6"/>
      <c r="M80" s="6">
        <v>3519586</v>
      </c>
      <c r="N80" s="6">
        <v>0</v>
      </c>
      <c r="O80" s="5">
        <v>0</v>
      </c>
    </row>
    <row r="81" spans="1:15" x14ac:dyDescent="0.25">
      <c r="A81" s="4" t="s">
        <v>348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348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348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348</v>
      </c>
      <c r="B84" s="4" t="s">
        <v>9</v>
      </c>
      <c r="C84" s="7" t="s">
        <v>8</v>
      </c>
      <c r="D84" s="7" t="s">
        <v>7</v>
      </c>
      <c r="E84" s="6">
        <v>18000000</v>
      </c>
      <c r="F84" s="6">
        <v>0</v>
      </c>
      <c r="G84" s="6">
        <v>0</v>
      </c>
      <c r="H84" s="6">
        <v>18000000</v>
      </c>
      <c r="I84" s="6">
        <v>1715630</v>
      </c>
      <c r="J84" s="6">
        <v>14480414</v>
      </c>
      <c r="K84" s="6">
        <v>0.8</v>
      </c>
      <c r="L84" s="6"/>
      <c r="M84" s="6">
        <v>3519586</v>
      </c>
      <c r="N84" s="6">
        <v>0</v>
      </c>
      <c r="O84" s="5">
        <v>0</v>
      </c>
    </row>
    <row r="85" spans="1:15" x14ac:dyDescent="0.25">
      <c r="A85" s="4" t="s">
        <v>348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348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348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348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348</v>
      </c>
      <c r="B89" s="4" t="s">
        <v>2</v>
      </c>
      <c r="C89" s="7" t="s">
        <v>1</v>
      </c>
      <c r="D89" s="7" t="s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/>
      <c r="M89" s="6">
        <v>0</v>
      </c>
      <c r="N89" s="6">
        <v>0</v>
      </c>
      <c r="O89" s="5">
        <v>0</v>
      </c>
    </row>
    <row r="90" spans="1:15" ht="15.75" thickBot="1" x14ac:dyDescent="0.3">
      <c r="A90" s="4" t="s">
        <v>348</v>
      </c>
      <c r="B90" s="34" t="s">
        <v>162</v>
      </c>
      <c r="C90" s="3" t="s">
        <v>161</v>
      </c>
      <c r="D90" s="3" t="s">
        <v>288</v>
      </c>
      <c r="E90" s="2">
        <v>42164000000</v>
      </c>
      <c r="F90" s="2">
        <v>0</v>
      </c>
      <c r="G90" s="2">
        <v>7983810882</v>
      </c>
      <c r="H90" s="2">
        <v>50147810882</v>
      </c>
      <c r="I90" s="2">
        <v>3290581829.0500002</v>
      </c>
      <c r="J90" s="2">
        <v>31204785938.48</v>
      </c>
      <c r="K90" s="2">
        <v>0.62</v>
      </c>
      <c r="L90" s="2"/>
      <c r="M90" s="2">
        <v>18943024943.52</v>
      </c>
      <c r="N90" s="2">
        <v>0</v>
      </c>
      <c r="O90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353</v>
      </c>
      <c r="B1" s="32" t="s">
        <v>199</v>
      </c>
      <c r="C1" s="30" t="s">
        <v>400</v>
      </c>
    </row>
    <row r="2" spans="1:15" ht="15" customHeight="1" x14ac:dyDescent="0.35">
      <c r="A2" s="23" t="s">
        <v>355</v>
      </c>
      <c r="B2" s="31"/>
      <c r="C2" s="30"/>
    </row>
    <row r="3" spans="1:15" x14ac:dyDescent="0.25">
      <c r="A3">
        <f>COUNTA(A11:A52)+11</f>
        <v>52</v>
      </c>
      <c r="B3" s="29"/>
    </row>
    <row r="4" spans="1:15" x14ac:dyDescent="0.25">
      <c r="A4" s="20" t="s">
        <v>399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398</v>
      </c>
      <c r="B7" s="22" t="s">
        <v>397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355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San Blas, II Nivel, E.S.E.</v>
      </c>
      <c r="E8" t="s">
        <v>188</v>
      </c>
    </row>
    <row r="9" spans="1:15" x14ac:dyDescent="0.25">
      <c r="A9" s="22" t="s">
        <v>396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355</v>
      </c>
      <c r="B14" s="4" t="s">
        <v>159</v>
      </c>
      <c r="C14" s="7" t="s">
        <v>158</v>
      </c>
      <c r="D14" s="7" t="s">
        <v>157</v>
      </c>
      <c r="E14" s="6">
        <v>34389000000</v>
      </c>
      <c r="F14" s="6">
        <v>9527000000</v>
      </c>
      <c r="G14" s="6">
        <v>11688887582</v>
      </c>
      <c r="H14" s="6">
        <v>46077887582</v>
      </c>
      <c r="I14" s="6">
        <v>2985461528</v>
      </c>
      <c r="J14" s="6">
        <v>23726140912</v>
      </c>
      <c r="K14" s="6">
        <v>51.49</v>
      </c>
      <c r="L14" s="6"/>
      <c r="M14" s="6">
        <v>22351746670</v>
      </c>
      <c r="N14" s="6">
        <v>0</v>
      </c>
      <c r="O14" s="5">
        <v>23726140912</v>
      </c>
    </row>
    <row r="15" spans="1:15" x14ac:dyDescent="0.25">
      <c r="A15" s="4" t="s">
        <v>355</v>
      </c>
      <c r="B15" s="4" t="s">
        <v>156</v>
      </c>
      <c r="C15" s="7" t="s">
        <v>395</v>
      </c>
      <c r="D15" s="7" t="s">
        <v>154</v>
      </c>
      <c r="E15" s="6">
        <v>34375000000</v>
      </c>
      <c r="F15" s="6">
        <v>9527000000</v>
      </c>
      <c r="G15" s="6">
        <v>11688887582</v>
      </c>
      <c r="H15" s="6">
        <v>46063887582</v>
      </c>
      <c r="I15" s="6">
        <v>2985461528</v>
      </c>
      <c r="J15" s="6">
        <v>23718782136</v>
      </c>
      <c r="K15" s="6">
        <v>51.49</v>
      </c>
      <c r="L15" s="6"/>
      <c r="M15" s="6">
        <v>22345105446</v>
      </c>
      <c r="N15" s="6">
        <v>0</v>
      </c>
      <c r="O15" s="5">
        <v>23718782136</v>
      </c>
    </row>
    <row r="16" spans="1:15" x14ac:dyDescent="0.25">
      <c r="A16" s="4" t="s">
        <v>355</v>
      </c>
      <c r="B16" s="4" t="s">
        <v>153</v>
      </c>
      <c r="C16" s="7" t="s">
        <v>394</v>
      </c>
      <c r="D16" s="7" t="s">
        <v>393</v>
      </c>
      <c r="E16" s="6">
        <v>34375000000</v>
      </c>
      <c r="F16" s="6">
        <v>9527000000</v>
      </c>
      <c r="G16" s="6">
        <v>11688887582</v>
      </c>
      <c r="H16" s="6">
        <v>46063887582</v>
      </c>
      <c r="I16" s="6">
        <v>2985461528</v>
      </c>
      <c r="J16" s="6">
        <v>23718782136</v>
      </c>
      <c r="K16" s="6">
        <v>51.49</v>
      </c>
      <c r="L16" s="6"/>
      <c r="M16" s="6">
        <v>22345105446</v>
      </c>
      <c r="N16" s="6">
        <v>0</v>
      </c>
      <c r="O16" s="5">
        <v>23718782136</v>
      </c>
    </row>
    <row r="17" spans="1:15" x14ac:dyDescent="0.25">
      <c r="A17" s="4" t="s">
        <v>355</v>
      </c>
      <c r="B17" s="4" t="s">
        <v>150</v>
      </c>
      <c r="C17" s="7" t="s">
        <v>392</v>
      </c>
      <c r="D17" s="7" t="s">
        <v>148</v>
      </c>
      <c r="E17" s="6">
        <v>33706946589</v>
      </c>
      <c r="F17" s="6">
        <v>9527000000</v>
      </c>
      <c r="G17" s="6">
        <v>11688887582</v>
      </c>
      <c r="H17" s="6">
        <v>45395834171</v>
      </c>
      <c r="I17" s="6">
        <v>2961910967</v>
      </c>
      <c r="J17" s="6">
        <v>23505805080</v>
      </c>
      <c r="K17" s="6">
        <v>51.77</v>
      </c>
      <c r="L17" s="6"/>
      <c r="M17" s="6">
        <v>21890029091</v>
      </c>
      <c r="N17" s="6">
        <v>0</v>
      </c>
      <c r="O17" s="5">
        <v>23505805080</v>
      </c>
    </row>
    <row r="18" spans="1:15" x14ac:dyDescent="0.25">
      <c r="A18" s="4" t="s">
        <v>355</v>
      </c>
      <c r="B18" s="4" t="s">
        <v>147</v>
      </c>
      <c r="C18" s="7" t="s">
        <v>391</v>
      </c>
      <c r="D18" s="7" t="s">
        <v>145</v>
      </c>
      <c r="E18" s="6">
        <v>32726946589</v>
      </c>
      <c r="F18" s="6">
        <v>9527000000</v>
      </c>
      <c r="G18" s="6">
        <v>9743887582</v>
      </c>
      <c r="H18" s="6">
        <v>42470834171</v>
      </c>
      <c r="I18" s="6">
        <v>2842305413</v>
      </c>
      <c r="J18" s="6">
        <v>20411096630</v>
      </c>
      <c r="K18" s="6">
        <v>48.05</v>
      </c>
      <c r="L18" s="6"/>
      <c r="M18" s="6">
        <v>22059737541</v>
      </c>
      <c r="N18" s="6">
        <v>0</v>
      </c>
      <c r="O18" s="5">
        <v>20411096630</v>
      </c>
    </row>
    <row r="19" spans="1:15" x14ac:dyDescent="0.25">
      <c r="A19" s="4" t="s">
        <v>355</v>
      </c>
      <c r="B19" s="4" t="s">
        <v>144</v>
      </c>
      <c r="C19" s="7" t="s">
        <v>390</v>
      </c>
      <c r="D19" s="7" t="s">
        <v>142</v>
      </c>
      <c r="E19" s="6">
        <v>8207123</v>
      </c>
      <c r="F19" s="6">
        <v>2892673880</v>
      </c>
      <c r="G19" s="6">
        <v>2892673880</v>
      </c>
      <c r="H19" s="6">
        <v>2900881003</v>
      </c>
      <c r="I19" s="6">
        <v>25426500</v>
      </c>
      <c r="J19" s="6">
        <v>1817551754</v>
      </c>
      <c r="K19" s="6">
        <v>62.65</v>
      </c>
      <c r="L19" s="6"/>
      <c r="M19" s="6">
        <v>1083329249</v>
      </c>
      <c r="N19" s="6">
        <v>0</v>
      </c>
      <c r="O19" s="5">
        <v>1817551754</v>
      </c>
    </row>
    <row r="20" spans="1:15" x14ac:dyDescent="0.25">
      <c r="A20" s="4" t="s">
        <v>355</v>
      </c>
      <c r="B20" s="4" t="s">
        <v>138</v>
      </c>
      <c r="C20" s="7" t="s">
        <v>389</v>
      </c>
      <c r="D20" s="7" t="s">
        <v>136</v>
      </c>
      <c r="E20" s="6">
        <v>463000000</v>
      </c>
      <c r="F20" s="6">
        <v>607326120</v>
      </c>
      <c r="G20" s="6">
        <v>607326120</v>
      </c>
      <c r="H20" s="6">
        <v>1070326120</v>
      </c>
      <c r="I20" s="6">
        <v>51423445</v>
      </c>
      <c r="J20" s="6">
        <v>597041121</v>
      </c>
      <c r="K20" s="6">
        <v>55.78</v>
      </c>
      <c r="L20" s="6"/>
      <c r="M20" s="6">
        <v>473284999</v>
      </c>
      <c r="N20" s="6">
        <v>0</v>
      </c>
      <c r="O20" s="5">
        <v>597041121</v>
      </c>
    </row>
    <row r="21" spans="1:15" x14ac:dyDescent="0.25">
      <c r="A21" s="4" t="s">
        <v>355</v>
      </c>
      <c r="B21" s="4" t="s">
        <v>135</v>
      </c>
      <c r="C21" s="7" t="s">
        <v>388</v>
      </c>
      <c r="D21" s="7" t="s">
        <v>133</v>
      </c>
      <c r="E21" s="6">
        <v>463000000</v>
      </c>
      <c r="F21" s="6">
        <v>607326120</v>
      </c>
      <c r="G21" s="6">
        <v>607326120</v>
      </c>
      <c r="H21" s="6">
        <v>1070326120</v>
      </c>
      <c r="I21" s="6">
        <v>51423445</v>
      </c>
      <c r="J21" s="6">
        <v>597041121</v>
      </c>
      <c r="K21" s="6">
        <v>55.78</v>
      </c>
      <c r="L21" s="6"/>
      <c r="M21" s="6">
        <v>473284999</v>
      </c>
      <c r="N21" s="6">
        <v>0</v>
      </c>
      <c r="O21" s="5">
        <v>597041121</v>
      </c>
    </row>
    <row r="22" spans="1:15" x14ac:dyDescent="0.25">
      <c r="A22" s="4" t="s">
        <v>355</v>
      </c>
      <c r="B22" s="4" t="s">
        <v>129</v>
      </c>
      <c r="C22" s="7" t="s">
        <v>387</v>
      </c>
      <c r="D22" s="7" t="s">
        <v>127</v>
      </c>
      <c r="E22" s="6">
        <v>4387174100</v>
      </c>
      <c r="F22" s="6">
        <v>0</v>
      </c>
      <c r="G22" s="6">
        <v>0</v>
      </c>
      <c r="H22" s="6">
        <v>4387174100</v>
      </c>
      <c r="I22" s="6">
        <v>1136936168</v>
      </c>
      <c r="J22" s="6">
        <v>2652851059</v>
      </c>
      <c r="K22" s="6">
        <v>60.46</v>
      </c>
      <c r="L22" s="6"/>
      <c r="M22" s="6">
        <v>1734323041</v>
      </c>
      <c r="N22" s="6">
        <v>0</v>
      </c>
      <c r="O22" s="5">
        <v>2652851059</v>
      </c>
    </row>
    <row r="23" spans="1:15" x14ac:dyDescent="0.25">
      <c r="A23" s="4" t="s">
        <v>355</v>
      </c>
      <c r="B23" s="4" t="s">
        <v>123</v>
      </c>
      <c r="C23" s="7" t="s">
        <v>386</v>
      </c>
      <c r="D23" s="7" t="s">
        <v>79</v>
      </c>
      <c r="E23" s="6">
        <v>735290124</v>
      </c>
      <c r="F23" s="6">
        <v>0</v>
      </c>
      <c r="G23" s="6">
        <v>0</v>
      </c>
      <c r="H23" s="6">
        <v>735290124</v>
      </c>
      <c r="I23" s="6">
        <v>83672258</v>
      </c>
      <c r="J23" s="6">
        <v>338511103</v>
      </c>
      <c r="K23" s="6">
        <v>46.03</v>
      </c>
      <c r="L23" s="6"/>
      <c r="M23" s="6">
        <v>396779021</v>
      </c>
      <c r="N23" s="6">
        <v>0</v>
      </c>
      <c r="O23" s="5">
        <v>338511103</v>
      </c>
    </row>
    <row r="24" spans="1:15" x14ac:dyDescent="0.25">
      <c r="A24" s="4" t="s">
        <v>355</v>
      </c>
      <c r="B24" s="4" t="s">
        <v>118</v>
      </c>
      <c r="C24" s="7" t="s">
        <v>385</v>
      </c>
      <c r="D24" s="7" t="s">
        <v>116</v>
      </c>
      <c r="E24" s="6">
        <v>17096820003</v>
      </c>
      <c r="F24" s="6">
        <v>6027000000</v>
      </c>
      <c r="G24" s="6">
        <v>6027000000</v>
      </c>
      <c r="H24" s="6">
        <v>23123820003</v>
      </c>
      <c r="I24" s="6">
        <v>1422990345</v>
      </c>
      <c r="J24" s="6">
        <v>7689630999</v>
      </c>
      <c r="K24" s="6">
        <v>33.25</v>
      </c>
      <c r="L24" s="6"/>
      <c r="M24" s="6">
        <v>15434189004</v>
      </c>
      <c r="N24" s="6">
        <v>0</v>
      </c>
      <c r="O24" s="5">
        <v>7689630999</v>
      </c>
    </row>
    <row r="25" spans="1:15" x14ac:dyDescent="0.25">
      <c r="A25" s="4" t="s">
        <v>355</v>
      </c>
      <c r="B25" s="4" t="s">
        <v>115</v>
      </c>
      <c r="C25" s="7" t="s">
        <v>384</v>
      </c>
      <c r="D25" s="7" t="s">
        <v>383</v>
      </c>
      <c r="E25" s="6">
        <v>373002637</v>
      </c>
      <c r="F25" s="6">
        <v>0</v>
      </c>
      <c r="G25" s="6">
        <v>0</v>
      </c>
      <c r="H25" s="6">
        <v>373002637</v>
      </c>
      <c r="I25" s="6">
        <v>23793957</v>
      </c>
      <c r="J25" s="6">
        <v>159540118</v>
      </c>
      <c r="K25" s="6">
        <v>42.77</v>
      </c>
      <c r="L25" s="6"/>
      <c r="M25" s="6">
        <v>213462519</v>
      </c>
      <c r="N25" s="6">
        <v>0</v>
      </c>
      <c r="O25" s="5">
        <v>159540118</v>
      </c>
    </row>
    <row r="26" spans="1:15" x14ac:dyDescent="0.25">
      <c r="A26" s="4" t="s">
        <v>355</v>
      </c>
      <c r="B26" s="4" t="s">
        <v>112</v>
      </c>
      <c r="C26" s="7" t="s">
        <v>382</v>
      </c>
      <c r="D26" s="7" t="s">
        <v>70</v>
      </c>
      <c r="E26" s="6">
        <v>240915522</v>
      </c>
      <c r="F26" s="6">
        <v>0</v>
      </c>
      <c r="G26" s="6">
        <v>0</v>
      </c>
      <c r="H26" s="6">
        <v>240915522</v>
      </c>
      <c r="I26" s="6">
        <v>21356887</v>
      </c>
      <c r="J26" s="6">
        <v>146479800</v>
      </c>
      <c r="K26" s="6">
        <v>60.8</v>
      </c>
      <c r="L26" s="6"/>
      <c r="M26" s="6">
        <v>94435722</v>
      </c>
      <c r="N26" s="6">
        <v>0</v>
      </c>
      <c r="O26" s="5">
        <v>146479800</v>
      </c>
    </row>
    <row r="27" spans="1:15" x14ac:dyDescent="0.25">
      <c r="A27" s="4" t="s">
        <v>355</v>
      </c>
      <c r="B27" s="4" t="s">
        <v>110</v>
      </c>
      <c r="C27" s="7" t="s">
        <v>381</v>
      </c>
      <c r="D27" s="7" t="s">
        <v>67</v>
      </c>
      <c r="E27" s="6">
        <v>132087115</v>
      </c>
      <c r="F27" s="6">
        <v>0</v>
      </c>
      <c r="G27" s="6">
        <v>0</v>
      </c>
      <c r="H27" s="6">
        <v>132087115</v>
      </c>
      <c r="I27" s="6">
        <v>2437070</v>
      </c>
      <c r="J27" s="6">
        <v>13060318</v>
      </c>
      <c r="K27" s="6">
        <v>9.8800000000000008</v>
      </c>
      <c r="L27" s="6"/>
      <c r="M27" s="6">
        <v>119026797</v>
      </c>
      <c r="N27" s="6">
        <v>0</v>
      </c>
      <c r="O27" s="5">
        <v>13060318</v>
      </c>
    </row>
    <row r="28" spans="1:15" x14ac:dyDescent="0.25">
      <c r="A28" s="4" t="s">
        <v>355</v>
      </c>
      <c r="B28" s="4" t="s">
        <v>108</v>
      </c>
      <c r="C28" s="7" t="s">
        <v>380</v>
      </c>
      <c r="D28" s="7" t="s">
        <v>106</v>
      </c>
      <c r="E28" s="6">
        <v>550000000</v>
      </c>
      <c r="F28" s="6">
        <v>0</v>
      </c>
      <c r="G28" s="6">
        <v>0</v>
      </c>
      <c r="H28" s="6">
        <v>550000000</v>
      </c>
      <c r="I28" s="6">
        <v>34683948</v>
      </c>
      <c r="J28" s="6">
        <v>391163849</v>
      </c>
      <c r="K28" s="6">
        <v>71.12</v>
      </c>
      <c r="L28" s="6"/>
      <c r="M28" s="6">
        <v>158836151</v>
      </c>
      <c r="N28" s="6">
        <v>0</v>
      </c>
      <c r="O28" s="5">
        <v>391163849</v>
      </c>
    </row>
    <row r="29" spans="1:15" x14ac:dyDescent="0.25">
      <c r="A29" s="4" t="s">
        <v>355</v>
      </c>
      <c r="B29" s="4" t="s">
        <v>105</v>
      </c>
      <c r="C29" s="7" t="s">
        <v>379</v>
      </c>
      <c r="D29" s="7" t="s">
        <v>103</v>
      </c>
      <c r="E29" s="6">
        <v>400000000</v>
      </c>
      <c r="F29" s="6">
        <v>0</v>
      </c>
      <c r="G29" s="6">
        <v>0</v>
      </c>
      <c r="H29" s="6">
        <v>400000000</v>
      </c>
      <c r="I29" s="6">
        <v>15145360</v>
      </c>
      <c r="J29" s="6">
        <v>160114623</v>
      </c>
      <c r="K29" s="6">
        <v>40.020000000000003</v>
      </c>
      <c r="L29" s="6"/>
      <c r="M29" s="6">
        <v>239885377</v>
      </c>
      <c r="N29" s="6">
        <v>0</v>
      </c>
      <c r="O29" s="5">
        <v>160114623</v>
      </c>
    </row>
    <row r="30" spans="1:15" x14ac:dyDescent="0.25">
      <c r="A30" s="4" t="s">
        <v>355</v>
      </c>
      <c r="B30" s="4" t="s">
        <v>102</v>
      </c>
      <c r="C30" s="7" t="s">
        <v>378</v>
      </c>
      <c r="D30" s="7" t="s">
        <v>273</v>
      </c>
      <c r="E30" s="6">
        <v>150000000</v>
      </c>
      <c r="F30" s="6">
        <v>0</v>
      </c>
      <c r="G30" s="6">
        <v>0</v>
      </c>
      <c r="H30" s="6">
        <v>150000000</v>
      </c>
      <c r="I30" s="6">
        <v>19538588</v>
      </c>
      <c r="J30" s="6">
        <v>231049226</v>
      </c>
      <c r="K30" s="6">
        <v>154.03</v>
      </c>
      <c r="L30" s="6"/>
      <c r="M30" s="6">
        <v>-81049226</v>
      </c>
      <c r="N30" s="6">
        <v>0</v>
      </c>
      <c r="O30" s="5">
        <v>231049226</v>
      </c>
    </row>
    <row r="31" spans="1:15" x14ac:dyDescent="0.25">
      <c r="A31" s="4" t="s">
        <v>355</v>
      </c>
      <c r="B31" s="4" t="s">
        <v>99</v>
      </c>
      <c r="C31" s="7" t="s">
        <v>377</v>
      </c>
      <c r="D31" s="7" t="s">
        <v>97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883876</v>
      </c>
      <c r="K31" s="6">
        <v>0</v>
      </c>
      <c r="L31" s="6"/>
      <c r="M31" s="6">
        <v>-883876</v>
      </c>
      <c r="N31" s="6">
        <v>0</v>
      </c>
      <c r="O31" s="5">
        <v>883876</v>
      </c>
    </row>
    <row r="32" spans="1:15" x14ac:dyDescent="0.25">
      <c r="A32" s="4" t="s">
        <v>355</v>
      </c>
      <c r="B32" s="4" t="s">
        <v>91</v>
      </c>
      <c r="C32" s="7" t="s">
        <v>376</v>
      </c>
      <c r="D32" s="7" t="s">
        <v>61</v>
      </c>
      <c r="E32" s="6">
        <v>0</v>
      </c>
      <c r="F32" s="6">
        <v>0</v>
      </c>
      <c r="G32" s="6">
        <v>0</v>
      </c>
      <c r="H32" s="6">
        <v>0</v>
      </c>
      <c r="I32" s="6">
        <v>4115202</v>
      </c>
      <c r="J32" s="6">
        <v>10887108</v>
      </c>
      <c r="K32" s="6">
        <v>0</v>
      </c>
      <c r="L32" s="6"/>
      <c r="M32" s="6">
        <v>-10887108</v>
      </c>
      <c r="N32" s="6">
        <v>0</v>
      </c>
      <c r="O32" s="5">
        <v>10887108</v>
      </c>
    </row>
    <row r="33" spans="1:15" x14ac:dyDescent="0.25">
      <c r="A33" s="4" t="s">
        <v>355</v>
      </c>
      <c r="B33" s="4" t="s">
        <v>89</v>
      </c>
      <c r="C33" s="7" t="s">
        <v>375</v>
      </c>
      <c r="D33" s="7" t="s">
        <v>58</v>
      </c>
      <c r="E33" s="6">
        <v>341095573</v>
      </c>
      <c r="F33" s="6">
        <v>0</v>
      </c>
      <c r="G33" s="6">
        <v>0</v>
      </c>
      <c r="H33" s="6">
        <v>341095573</v>
      </c>
      <c r="I33" s="6">
        <v>6677456</v>
      </c>
      <c r="J33" s="6">
        <v>12463326</v>
      </c>
      <c r="K33" s="6">
        <v>3.65</v>
      </c>
      <c r="L33" s="6"/>
      <c r="M33" s="6">
        <v>328632247</v>
      </c>
      <c r="N33" s="6">
        <v>0</v>
      </c>
      <c r="O33" s="5">
        <v>12463326</v>
      </c>
    </row>
    <row r="34" spans="1:15" x14ac:dyDescent="0.25">
      <c r="A34" s="4" t="s">
        <v>355</v>
      </c>
      <c r="B34" s="4" t="s">
        <v>87</v>
      </c>
      <c r="C34" s="7" t="s">
        <v>374</v>
      </c>
      <c r="D34" s="7" t="s">
        <v>85</v>
      </c>
      <c r="E34" s="6">
        <v>8772357029</v>
      </c>
      <c r="F34" s="6">
        <v>0</v>
      </c>
      <c r="G34" s="6">
        <v>216887582</v>
      </c>
      <c r="H34" s="6">
        <v>8989244611</v>
      </c>
      <c r="I34" s="6">
        <v>52586134</v>
      </c>
      <c r="J34" s="6">
        <v>6740572317</v>
      </c>
      <c r="K34" s="6">
        <v>74.98</v>
      </c>
      <c r="L34" s="6"/>
      <c r="M34" s="6">
        <v>2248672294</v>
      </c>
      <c r="N34" s="6">
        <v>0</v>
      </c>
      <c r="O34" s="5">
        <v>6740572317</v>
      </c>
    </row>
    <row r="35" spans="1:15" x14ac:dyDescent="0.25">
      <c r="A35" s="4" t="s">
        <v>355</v>
      </c>
      <c r="B35" s="4" t="s">
        <v>84</v>
      </c>
      <c r="C35" s="7" t="s">
        <v>373</v>
      </c>
      <c r="D35" s="7" t="s">
        <v>82</v>
      </c>
      <c r="E35" s="6">
        <v>450000000</v>
      </c>
      <c r="F35" s="6">
        <v>0</v>
      </c>
      <c r="G35" s="6">
        <v>0</v>
      </c>
      <c r="H35" s="6">
        <v>450000000</v>
      </c>
      <c r="I35" s="6">
        <v>39448979</v>
      </c>
      <c r="J35" s="6">
        <v>442949750</v>
      </c>
      <c r="K35" s="6">
        <v>98.43</v>
      </c>
      <c r="L35" s="6"/>
      <c r="M35" s="6">
        <v>7050250</v>
      </c>
      <c r="N35" s="6">
        <v>0</v>
      </c>
      <c r="O35" s="5">
        <v>442949750</v>
      </c>
    </row>
    <row r="36" spans="1:15" x14ac:dyDescent="0.25">
      <c r="A36" s="4" t="s">
        <v>355</v>
      </c>
      <c r="B36" s="4" t="s">
        <v>81</v>
      </c>
      <c r="C36" s="7" t="s">
        <v>372</v>
      </c>
      <c r="D36" s="7" t="s">
        <v>79</v>
      </c>
      <c r="E36" s="6">
        <v>300000000</v>
      </c>
      <c r="F36" s="6">
        <v>0</v>
      </c>
      <c r="G36" s="6">
        <v>0</v>
      </c>
      <c r="H36" s="6">
        <v>300000000</v>
      </c>
      <c r="I36" s="6">
        <v>6576880</v>
      </c>
      <c r="J36" s="6">
        <v>270952206</v>
      </c>
      <c r="K36" s="6">
        <v>90.31</v>
      </c>
      <c r="L36" s="6"/>
      <c r="M36" s="6">
        <v>29047794</v>
      </c>
      <c r="N36" s="6">
        <v>0</v>
      </c>
      <c r="O36" s="5">
        <v>270952206</v>
      </c>
    </row>
    <row r="37" spans="1:15" x14ac:dyDescent="0.25">
      <c r="A37" s="4" t="s">
        <v>355</v>
      </c>
      <c r="B37" s="4" t="s">
        <v>78</v>
      </c>
      <c r="C37" s="7" t="s">
        <v>371</v>
      </c>
      <c r="D37" s="7" t="s">
        <v>76</v>
      </c>
      <c r="E37" s="6">
        <v>7802357029</v>
      </c>
      <c r="F37" s="6">
        <v>0</v>
      </c>
      <c r="G37" s="6">
        <v>0</v>
      </c>
      <c r="H37" s="6">
        <v>7802357029</v>
      </c>
      <c r="I37" s="6">
        <v>0</v>
      </c>
      <c r="J37" s="6">
        <v>5406844753</v>
      </c>
      <c r="K37" s="6">
        <v>69.290000000000006</v>
      </c>
      <c r="L37" s="6"/>
      <c r="M37" s="6">
        <v>2395512276</v>
      </c>
      <c r="N37" s="6">
        <v>0</v>
      </c>
      <c r="O37" s="5">
        <v>5406844753</v>
      </c>
    </row>
    <row r="38" spans="1:15" x14ac:dyDescent="0.25">
      <c r="A38" s="4" t="s">
        <v>355</v>
      </c>
      <c r="B38" s="4" t="s">
        <v>75</v>
      </c>
      <c r="C38" s="7" t="s">
        <v>370</v>
      </c>
      <c r="D38" s="7" t="s">
        <v>73</v>
      </c>
      <c r="E38" s="6">
        <v>220000000</v>
      </c>
      <c r="F38" s="6">
        <v>0</v>
      </c>
      <c r="G38" s="6">
        <v>0</v>
      </c>
      <c r="H38" s="6">
        <v>220000000</v>
      </c>
      <c r="I38" s="6">
        <v>6223368</v>
      </c>
      <c r="J38" s="6">
        <v>201434220</v>
      </c>
      <c r="K38" s="6">
        <v>91.56</v>
      </c>
      <c r="L38" s="6"/>
      <c r="M38" s="6">
        <v>18565780</v>
      </c>
      <c r="N38" s="6">
        <v>0</v>
      </c>
      <c r="O38" s="5">
        <v>201434220</v>
      </c>
    </row>
    <row r="39" spans="1:15" x14ac:dyDescent="0.25">
      <c r="A39" s="4" t="s">
        <v>355</v>
      </c>
      <c r="B39" s="4" t="s">
        <v>72</v>
      </c>
      <c r="C39" s="7" t="s">
        <v>369</v>
      </c>
      <c r="D39" s="7" t="s">
        <v>70</v>
      </c>
      <c r="E39" s="6">
        <v>120000000</v>
      </c>
      <c r="F39" s="6">
        <v>0</v>
      </c>
      <c r="G39" s="6">
        <v>0</v>
      </c>
      <c r="H39" s="6">
        <v>120000000</v>
      </c>
      <c r="I39" s="6">
        <v>2771800</v>
      </c>
      <c r="J39" s="6">
        <v>60192749</v>
      </c>
      <c r="K39" s="6">
        <v>50.16</v>
      </c>
      <c r="L39" s="6"/>
      <c r="M39" s="6">
        <v>59807251</v>
      </c>
      <c r="N39" s="6">
        <v>0</v>
      </c>
      <c r="O39" s="5">
        <v>60192749</v>
      </c>
    </row>
    <row r="40" spans="1:15" x14ac:dyDescent="0.25">
      <c r="A40" s="4" t="s">
        <v>355</v>
      </c>
      <c r="B40" s="4" t="s">
        <v>69</v>
      </c>
      <c r="C40" s="7" t="s">
        <v>368</v>
      </c>
      <c r="D40" s="7" t="s">
        <v>67</v>
      </c>
      <c r="E40" s="6">
        <v>100000000</v>
      </c>
      <c r="F40" s="6">
        <v>0</v>
      </c>
      <c r="G40" s="6">
        <v>0</v>
      </c>
      <c r="H40" s="6">
        <v>100000000</v>
      </c>
      <c r="I40" s="6">
        <v>3451568</v>
      </c>
      <c r="J40" s="6">
        <v>141241471</v>
      </c>
      <c r="K40" s="6">
        <v>141.24</v>
      </c>
      <c r="L40" s="6"/>
      <c r="M40" s="6">
        <v>-41241471</v>
      </c>
      <c r="N40" s="6">
        <v>0</v>
      </c>
      <c r="O40" s="5">
        <v>141241471</v>
      </c>
    </row>
    <row r="41" spans="1:15" x14ac:dyDescent="0.25">
      <c r="A41" s="4" t="s">
        <v>355</v>
      </c>
      <c r="B41" s="4" t="s">
        <v>66</v>
      </c>
      <c r="C41" s="7" t="s">
        <v>367</v>
      </c>
      <c r="D41" s="7" t="s">
        <v>64</v>
      </c>
      <c r="E41" s="6">
        <v>0</v>
      </c>
      <c r="F41" s="6">
        <v>0</v>
      </c>
      <c r="G41" s="6">
        <v>216887582</v>
      </c>
      <c r="H41" s="6">
        <v>216887582</v>
      </c>
      <c r="I41" s="6">
        <v>0</v>
      </c>
      <c r="J41" s="6">
        <v>196624306</v>
      </c>
      <c r="K41" s="6">
        <v>90.65</v>
      </c>
      <c r="L41" s="6"/>
      <c r="M41" s="6">
        <v>20263276</v>
      </c>
      <c r="N41" s="6">
        <v>0</v>
      </c>
      <c r="O41" s="5">
        <v>196624306</v>
      </c>
    </row>
    <row r="42" spans="1:15" x14ac:dyDescent="0.25">
      <c r="A42" s="4" t="s">
        <v>355</v>
      </c>
      <c r="B42" s="4" t="s">
        <v>63</v>
      </c>
      <c r="C42" s="7" t="s">
        <v>366</v>
      </c>
      <c r="D42" s="7" t="s">
        <v>61</v>
      </c>
      <c r="E42" s="6">
        <v>0</v>
      </c>
      <c r="F42" s="6">
        <v>0</v>
      </c>
      <c r="G42" s="6">
        <v>0</v>
      </c>
      <c r="H42" s="6">
        <v>0</v>
      </c>
      <c r="I42" s="6">
        <v>336907</v>
      </c>
      <c r="J42" s="6">
        <v>56604590</v>
      </c>
      <c r="K42" s="6">
        <v>0</v>
      </c>
      <c r="L42" s="6"/>
      <c r="M42" s="6">
        <v>-56604590</v>
      </c>
      <c r="N42" s="6">
        <v>0</v>
      </c>
      <c r="O42" s="5">
        <v>56604590</v>
      </c>
    </row>
    <row r="43" spans="1:15" x14ac:dyDescent="0.25">
      <c r="A43" s="4" t="s">
        <v>355</v>
      </c>
      <c r="B43" s="4" t="s">
        <v>60</v>
      </c>
      <c r="C43" s="7" t="s">
        <v>365</v>
      </c>
      <c r="D43" s="7" t="s">
        <v>58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165162492</v>
      </c>
      <c r="K43" s="6">
        <v>0</v>
      </c>
      <c r="L43" s="6"/>
      <c r="M43" s="6">
        <v>-165162492</v>
      </c>
      <c r="N43" s="6">
        <v>0</v>
      </c>
      <c r="O43" s="5">
        <v>165162492</v>
      </c>
    </row>
    <row r="44" spans="1:15" x14ac:dyDescent="0.25">
      <c r="A44" s="4" t="s">
        <v>355</v>
      </c>
      <c r="B44" s="4" t="s">
        <v>57</v>
      </c>
      <c r="C44" s="7" t="s">
        <v>364</v>
      </c>
      <c r="D44" s="7" t="s">
        <v>55</v>
      </c>
      <c r="E44" s="6">
        <v>980000000</v>
      </c>
      <c r="F44" s="6">
        <v>0</v>
      </c>
      <c r="G44" s="6">
        <v>1945000000</v>
      </c>
      <c r="H44" s="6">
        <v>2925000000</v>
      </c>
      <c r="I44" s="6">
        <v>119605554</v>
      </c>
      <c r="J44" s="6">
        <v>3094708450</v>
      </c>
      <c r="K44" s="6">
        <v>105.8</v>
      </c>
      <c r="L44" s="6"/>
      <c r="M44" s="6">
        <v>-169708450</v>
      </c>
      <c r="N44" s="6">
        <v>0</v>
      </c>
      <c r="O44" s="5">
        <v>3094708450</v>
      </c>
    </row>
    <row r="45" spans="1:15" x14ac:dyDescent="0.25">
      <c r="A45" s="4" t="s">
        <v>355</v>
      </c>
      <c r="B45" s="4" t="s">
        <v>54</v>
      </c>
      <c r="C45" s="7" t="s">
        <v>363</v>
      </c>
      <c r="D45" s="7" t="s">
        <v>52</v>
      </c>
      <c r="E45" s="6">
        <v>980000000</v>
      </c>
      <c r="F45" s="6">
        <v>0</v>
      </c>
      <c r="G45" s="6">
        <v>1945000000</v>
      </c>
      <c r="H45" s="6">
        <v>2925000000</v>
      </c>
      <c r="I45" s="6">
        <v>119605554</v>
      </c>
      <c r="J45" s="6">
        <v>3094708450</v>
      </c>
      <c r="K45" s="6">
        <v>105.8</v>
      </c>
      <c r="L45" s="6"/>
      <c r="M45" s="6">
        <v>-169708450</v>
      </c>
      <c r="N45" s="6">
        <v>0</v>
      </c>
      <c r="O45" s="5">
        <v>3094708450</v>
      </c>
    </row>
    <row r="46" spans="1:15" x14ac:dyDescent="0.25">
      <c r="A46" s="4" t="s">
        <v>355</v>
      </c>
      <c r="B46" s="4" t="s">
        <v>48</v>
      </c>
      <c r="C46" s="7" t="s">
        <v>362</v>
      </c>
      <c r="D46" s="7" t="s">
        <v>46</v>
      </c>
      <c r="E46" s="6">
        <v>980000000</v>
      </c>
      <c r="F46" s="6">
        <v>0</v>
      </c>
      <c r="G46" s="6">
        <v>800000000</v>
      </c>
      <c r="H46" s="6">
        <v>1780000000</v>
      </c>
      <c r="I46" s="6">
        <v>0</v>
      </c>
      <c r="J46" s="6">
        <v>1175000000</v>
      </c>
      <c r="K46" s="6">
        <v>66.010000000000005</v>
      </c>
      <c r="L46" s="6"/>
      <c r="M46" s="6">
        <v>605000000</v>
      </c>
      <c r="N46" s="6">
        <v>0</v>
      </c>
      <c r="O46" s="5">
        <v>1175000000</v>
      </c>
    </row>
    <row r="47" spans="1:15" x14ac:dyDescent="0.25">
      <c r="A47" s="4" t="s">
        <v>355</v>
      </c>
      <c r="B47" s="4" t="s">
        <v>45</v>
      </c>
      <c r="C47" s="7" t="s">
        <v>361</v>
      </c>
      <c r="D47" s="7" t="s">
        <v>43</v>
      </c>
      <c r="E47" s="6">
        <v>0</v>
      </c>
      <c r="F47" s="6">
        <v>0</v>
      </c>
      <c r="G47" s="6">
        <v>0</v>
      </c>
      <c r="H47" s="6">
        <v>0</v>
      </c>
      <c r="I47" s="6">
        <v>47605554</v>
      </c>
      <c r="J47" s="6">
        <v>306973163</v>
      </c>
      <c r="K47" s="6">
        <v>0</v>
      </c>
      <c r="L47" s="6"/>
      <c r="M47" s="6">
        <v>-306973163</v>
      </c>
      <c r="N47" s="6">
        <v>0</v>
      </c>
      <c r="O47" s="5">
        <v>306973163</v>
      </c>
    </row>
    <row r="48" spans="1:15" x14ac:dyDescent="0.25">
      <c r="A48" s="4" t="s">
        <v>355</v>
      </c>
      <c r="B48" s="4" t="s">
        <v>39</v>
      </c>
      <c r="C48" s="7" t="s">
        <v>360</v>
      </c>
      <c r="D48" s="7" t="s">
        <v>37</v>
      </c>
      <c r="E48" s="6">
        <v>0</v>
      </c>
      <c r="F48" s="6">
        <v>0</v>
      </c>
      <c r="G48" s="6">
        <v>1145000000</v>
      </c>
      <c r="H48" s="6">
        <v>1145000000</v>
      </c>
      <c r="I48" s="6">
        <v>72000000</v>
      </c>
      <c r="J48" s="6">
        <v>295000000</v>
      </c>
      <c r="K48" s="6">
        <v>25.76</v>
      </c>
      <c r="L48" s="6"/>
      <c r="M48" s="6">
        <v>850000000</v>
      </c>
      <c r="N48" s="6">
        <v>0</v>
      </c>
      <c r="O48" s="5">
        <v>295000000</v>
      </c>
    </row>
    <row r="49" spans="1:15" ht="21" x14ac:dyDescent="0.25">
      <c r="A49" s="4" t="s">
        <v>355</v>
      </c>
      <c r="B49" s="4" t="s">
        <v>36</v>
      </c>
      <c r="C49" s="7" t="s">
        <v>359</v>
      </c>
      <c r="D49" s="7" t="s">
        <v>358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1317735287</v>
      </c>
      <c r="K49" s="6">
        <v>0</v>
      </c>
      <c r="L49" s="6"/>
      <c r="M49" s="6">
        <v>-1317735287</v>
      </c>
      <c r="N49" s="6">
        <v>0</v>
      </c>
      <c r="O49" s="5">
        <v>1317735287</v>
      </c>
    </row>
    <row r="50" spans="1:15" x14ac:dyDescent="0.25">
      <c r="A50" s="4" t="s">
        <v>355</v>
      </c>
      <c r="B50" s="4" t="s">
        <v>27</v>
      </c>
      <c r="C50" s="7" t="s">
        <v>357</v>
      </c>
      <c r="D50" s="7" t="s">
        <v>25</v>
      </c>
      <c r="E50" s="6">
        <v>668053411</v>
      </c>
      <c r="F50" s="6">
        <v>0</v>
      </c>
      <c r="G50" s="6">
        <v>0</v>
      </c>
      <c r="H50" s="6">
        <v>668053411</v>
      </c>
      <c r="I50" s="6">
        <v>23550561</v>
      </c>
      <c r="J50" s="6">
        <v>212977056</v>
      </c>
      <c r="K50" s="6">
        <v>31.88</v>
      </c>
      <c r="L50" s="6"/>
      <c r="M50" s="6">
        <v>455076355</v>
      </c>
      <c r="N50" s="6">
        <v>0</v>
      </c>
      <c r="O50" s="5">
        <v>212977056</v>
      </c>
    </row>
    <row r="51" spans="1:15" x14ac:dyDescent="0.25">
      <c r="A51" s="4" t="s">
        <v>355</v>
      </c>
      <c r="B51" s="4" t="s">
        <v>21</v>
      </c>
      <c r="C51" s="7" t="s">
        <v>356</v>
      </c>
      <c r="D51" s="7" t="s">
        <v>19</v>
      </c>
      <c r="E51" s="6">
        <v>14000000</v>
      </c>
      <c r="F51" s="6">
        <v>0</v>
      </c>
      <c r="G51" s="6">
        <v>0</v>
      </c>
      <c r="H51" s="6">
        <v>14000000</v>
      </c>
      <c r="I51" s="6">
        <v>0</v>
      </c>
      <c r="J51" s="6">
        <v>7358776</v>
      </c>
      <c r="K51" s="6">
        <v>52.56</v>
      </c>
      <c r="L51" s="6"/>
      <c r="M51" s="6">
        <v>6641224</v>
      </c>
      <c r="N51" s="6">
        <v>0</v>
      </c>
      <c r="O51" s="5">
        <v>7358776</v>
      </c>
    </row>
    <row r="52" spans="1:15" ht="15.75" thickBot="1" x14ac:dyDescent="0.3">
      <c r="A52" s="4" t="s">
        <v>355</v>
      </c>
      <c r="B52" s="4" t="s">
        <v>9</v>
      </c>
      <c r="C52" s="3" t="s">
        <v>354</v>
      </c>
      <c r="D52" s="3" t="s">
        <v>7</v>
      </c>
      <c r="E52" s="2">
        <v>14000000</v>
      </c>
      <c r="F52" s="2">
        <v>0</v>
      </c>
      <c r="G52" s="2">
        <v>0</v>
      </c>
      <c r="H52" s="2">
        <v>14000000</v>
      </c>
      <c r="I52" s="2">
        <v>0</v>
      </c>
      <c r="J52" s="2">
        <v>7358776</v>
      </c>
      <c r="K52" s="2">
        <v>52.56</v>
      </c>
      <c r="L52" s="2"/>
      <c r="M52" s="2">
        <v>6641224</v>
      </c>
      <c r="N52" s="2">
        <v>0</v>
      </c>
      <c r="O52" s="1">
        <v>7358776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406</v>
      </c>
      <c r="B1" s="32" t="s">
        <v>199</v>
      </c>
      <c r="C1" s="30" t="s">
        <v>405</v>
      </c>
    </row>
    <row r="2" spans="1:15" ht="15" customHeight="1" x14ac:dyDescent="0.35">
      <c r="A2" s="23" t="s">
        <v>401</v>
      </c>
      <c r="B2" s="31"/>
      <c r="C2" s="30"/>
    </row>
    <row r="3" spans="1:15" x14ac:dyDescent="0.25">
      <c r="A3">
        <f>COUNTA(A11:A89)+11</f>
        <v>89</v>
      </c>
      <c r="B3" s="29"/>
    </row>
    <row r="4" spans="1:15" x14ac:dyDescent="0.25">
      <c r="A4" s="20" t="s">
        <v>404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403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401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Chapinero, I Nivel, E.S.E.</v>
      </c>
      <c r="E8" t="s">
        <v>188</v>
      </c>
    </row>
    <row r="9" spans="1:15" x14ac:dyDescent="0.25">
      <c r="A9" s="22" t="s">
        <v>402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401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1767095604</v>
      </c>
      <c r="H14" s="6">
        <v>1767095604</v>
      </c>
      <c r="I14" s="6">
        <v>0</v>
      </c>
      <c r="J14" s="6">
        <v>1767095604</v>
      </c>
      <c r="K14" s="6">
        <v>100</v>
      </c>
      <c r="L14" s="6"/>
      <c r="M14" s="6">
        <v>0</v>
      </c>
      <c r="N14" s="6">
        <v>0</v>
      </c>
      <c r="O14" s="5">
        <v>0</v>
      </c>
    </row>
    <row r="15" spans="1:15" x14ac:dyDescent="0.25">
      <c r="A15" s="4" t="s">
        <v>401</v>
      </c>
      <c r="B15" s="4" t="s">
        <v>159</v>
      </c>
      <c r="C15" s="7" t="s">
        <v>158</v>
      </c>
      <c r="D15" s="7" t="s">
        <v>157</v>
      </c>
      <c r="E15" s="6">
        <v>27446000000</v>
      </c>
      <c r="F15" s="6">
        <v>556000000</v>
      </c>
      <c r="G15" s="6">
        <v>556000000</v>
      </c>
      <c r="H15" s="6">
        <v>28002000000</v>
      </c>
      <c r="I15" s="6">
        <v>1737093912</v>
      </c>
      <c r="J15" s="6">
        <v>16527067047</v>
      </c>
      <c r="K15" s="6">
        <v>59.02</v>
      </c>
      <c r="L15" s="6"/>
      <c r="M15" s="6">
        <v>11474932953</v>
      </c>
      <c r="N15" s="6">
        <v>0</v>
      </c>
      <c r="O15" s="5">
        <v>0</v>
      </c>
    </row>
    <row r="16" spans="1:15" x14ac:dyDescent="0.25">
      <c r="A16" s="4" t="s">
        <v>401</v>
      </c>
      <c r="B16" s="4" t="s">
        <v>156</v>
      </c>
      <c r="C16" s="7" t="s">
        <v>155</v>
      </c>
      <c r="D16" s="7" t="s">
        <v>154</v>
      </c>
      <c r="E16" s="6">
        <v>27446000000</v>
      </c>
      <c r="F16" s="6">
        <v>556000000</v>
      </c>
      <c r="G16" s="6">
        <v>556000000</v>
      </c>
      <c r="H16" s="6">
        <v>28002000000</v>
      </c>
      <c r="I16" s="6">
        <v>1723194289</v>
      </c>
      <c r="J16" s="6">
        <v>16428081311</v>
      </c>
      <c r="K16" s="6">
        <v>58.67</v>
      </c>
      <c r="L16" s="6"/>
      <c r="M16" s="6">
        <v>11573918689</v>
      </c>
      <c r="N16" s="6">
        <v>0</v>
      </c>
      <c r="O16" s="5">
        <v>0</v>
      </c>
    </row>
    <row r="17" spans="1:15" x14ac:dyDescent="0.25">
      <c r="A17" s="4" t="s">
        <v>401</v>
      </c>
      <c r="B17" s="4" t="s">
        <v>153</v>
      </c>
      <c r="C17" s="7" t="s">
        <v>152</v>
      </c>
      <c r="D17" s="7" t="s">
        <v>151</v>
      </c>
      <c r="E17" s="6">
        <v>27446000000</v>
      </c>
      <c r="F17" s="6">
        <v>556000000</v>
      </c>
      <c r="G17" s="6">
        <v>556000000</v>
      </c>
      <c r="H17" s="6">
        <v>28002000000</v>
      </c>
      <c r="I17" s="6">
        <v>1723194289</v>
      </c>
      <c r="J17" s="6">
        <v>16428081311</v>
      </c>
      <c r="K17" s="6">
        <v>58.67</v>
      </c>
      <c r="L17" s="6"/>
      <c r="M17" s="6">
        <v>11573918689</v>
      </c>
      <c r="N17" s="6">
        <v>0</v>
      </c>
      <c r="O17" s="5">
        <v>0</v>
      </c>
    </row>
    <row r="18" spans="1:15" x14ac:dyDescent="0.25">
      <c r="A18" s="4" t="s">
        <v>401</v>
      </c>
      <c r="B18" s="4" t="s">
        <v>150</v>
      </c>
      <c r="C18" s="7" t="s">
        <v>149</v>
      </c>
      <c r="D18" s="7" t="s">
        <v>148</v>
      </c>
      <c r="E18" s="6">
        <v>27446000000</v>
      </c>
      <c r="F18" s="6">
        <v>556000000</v>
      </c>
      <c r="G18" s="6">
        <v>556000000</v>
      </c>
      <c r="H18" s="6">
        <v>28002000000</v>
      </c>
      <c r="I18" s="6">
        <v>1723186289</v>
      </c>
      <c r="J18" s="6">
        <v>16428065311</v>
      </c>
      <c r="K18" s="6">
        <v>58.67</v>
      </c>
      <c r="L18" s="6"/>
      <c r="M18" s="6">
        <v>11573934689</v>
      </c>
      <c r="N18" s="6">
        <v>0</v>
      </c>
      <c r="O18" s="5">
        <v>0</v>
      </c>
    </row>
    <row r="19" spans="1:15" x14ac:dyDescent="0.25">
      <c r="A19" s="4" t="s">
        <v>401</v>
      </c>
      <c r="B19" s="4" t="s">
        <v>147</v>
      </c>
      <c r="C19" s="7" t="s">
        <v>146</v>
      </c>
      <c r="D19" s="7" t="s">
        <v>145</v>
      </c>
      <c r="E19" s="6">
        <v>23396827000</v>
      </c>
      <c r="F19" s="6">
        <v>0</v>
      </c>
      <c r="G19" s="6">
        <v>0</v>
      </c>
      <c r="H19" s="6">
        <v>23396827000</v>
      </c>
      <c r="I19" s="6">
        <v>1723186289</v>
      </c>
      <c r="J19" s="6">
        <v>14563317311</v>
      </c>
      <c r="K19" s="6">
        <v>62.24</v>
      </c>
      <c r="L19" s="6"/>
      <c r="M19" s="6">
        <v>8833509689</v>
      </c>
      <c r="N19" s="6">
        <v>0</v>
      </c>
      <c r="O19" s="5">
        <v>0</v>
      </c>
    </row>
    <row r="20" spans="1:15" x14ac:dyDescent="0.25">
      <c r="A20" s="4" t="s">
        <v>401</v>
      </c>
      <c r="B20" s="4" t="s">
        <v>144</v>
      </c>
      <c r="C20" s="7" t="s">
        <v>143</v>
      </c>
      <c r="D20" s="7" t="s">
        <v>142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277796605</v>
      </c>
      <c r="K20" s="6">
        <v>0</v>
      </c>
      <c r="L20" s="6"/>
      <c r="M20" s="6">
        <v>-277796605</v>
      </c>
      <c r="N20" s="6">
        <v>0</v>
      </c>
      <c r="O20" s="5">
        <v>0</v>
      </c>
    </row>
    <row r="21" spans="1:15" x14ac:dyDescent="0.25">
      <c r="A21" s="4" t="s">
        <v>401</v>
      </c>
      <c r="B21" s="4" t="s">
        <v>141</v>
      </c>
      <c r="C21" s="7" t="s">
        <v>140</v>
      </c>
      <c r="D21" s="7" t="s">
        <v>139</v>
      </c>
      <c r="E21" s="6">
        <v>12745429000</v>
      </c>
      <c r="F21" s="6">
        <v>0</v>
      </c>
      <c r="G21" s="6">
        <v>0</v>
      </c>
      <c r="H21" s="6">
        <v>12745429000</v>
      </c>
      <c r="I21" s="6">
        <v>1278644534</v>
      </c>
      <c r="J21" s="6">
        <v>10212459060</v>
      </c>
      <c r="K21" s="6">
        <v>80.13</v>
      </c>
      <c r="L21" s="6"/>
      <c r="M21" s="6">
        <v>2532969940</v>
      </c>
      <c r="N21" s="6">
        <v>0</v>
      </c>
      <c r="O21" s="5">
        <v>0</v>
      </c>
    </row>
    <row r="22" spans="1:15" x14ac:dyDescent="0.25">
      <c r="A22" s="4" t="s">
        <v>401</v>
      </c>
      <c r="B22" s="4" t="s">
        <v>138</v>
      </c>
      <c r="C22" s="7" t="s">
        <v>137</v>
      </c>
      <c r="D22" s="7" t="s">
        <v>136</v>
      </c>
      <c r="E22" s="6">
        <v>459000000</v>
      </c>
      <c r="F22" s="6">
        <v>0</v>
      </c>
      <c r="G22" s="6">
        <v>0</v>
      </c>
      <c r="H22" s="6">
        <v>459000000</v>
      </c>
      <c r="I22" s="6">
        <v>68747011</v>
      </c>
      <c r="J22" s="6">
        <v>289552707</v>
      </c>
      <c r="K22" s="6">
        <v>63.08</v>
      </c>
      <c r="L22" s="6"/>
      <c r="M22" s="6">
        <v>169447293</v>
      </c>
      <c r="N22" s="6">
        <v>0</v>
      </c>
      <c r="O22" s="5">
        <v>0</v>
      </c>
    </row>
    <row r="23" spans="1:15" x14ac:dyDescent="0.25">
      <c r="A23" s="4" t="s">
        <v>401</v>
      </c>
      <c r="B23" s="4" t="s">
        <v>135</v>
      </c>
      <c r="C23" s="7" t="s">
        <v>134</v>
      </c>
      <c r="D23" s="7" t="s">
        <v>133</v>
      </c>
      <c r="E23" s="6">
        <v>459000000</v>
      </c>
      <c r="F23" s="6">
        <v>0</v>
      </c>
      <c r="G23" s="6">
        <v>0</v>
      </c>
      <c r="H23" s="6">
        <v>459000000</v>
      </c>
      <c r="I23" s="6">
        <v>68747011</v>
      </c>
      <c r="J23" s="6">
        <v>289552707</v>
      </c>
      <c r="K23" s="6">
        <v>63.08</v>
      </c>
      <c r="L23" s="6"/>
      <c r="M23" s="6">
        <v>169447293</v>
      </c>
      <c r="N23" s="6">
        <v>0</v>
      </c>
      <c r="O23" s="5">
        <v>0</v>
      </c>
    </row>
    <row r="24" spans="1:15" x14ac:dyDescent="0.25">
      <c r="A24" s="4" t="s">
        <v>401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401</v>
      </c>
      <c r="B25" s="4" t="s">
        <v>129</v>
      </c>
      <c r="C25" s="7" t="s">
        <v>128</v>
      </c>
      <c r="D25" s="7" t="s">
        <v>127</v>
      </c>
      <c r="E25" s="6">
        <v>1088022000</v>
      </c>
      <c r="F25" s="6">
        <v>0</v>
      </c>
      <c r="G25" s="6">
        <v>412245883</v>
      </c>
      <c r="H25" s="6">
        <v>1500267883</v>
      </c>
      <c r="I25" s="6">
        <v>129365889</v>
      </c>
      <c r="J25" s="6">
        <v>129365889</v>
      </c>
      <c r="K25" s="6">
        <v>8.6199999999999992</v>
      </c>
      <c r="L25" s="6"/>
      <c r="M25" s="6">
        <v>1370901994</v>
      </c>
      <c r="N25" s="6">
        <v>0</v>
      </c>
      <c r="O25" s="5">
        <v>0</v>
      </c>
    </row>
    <row r="26" spans="1:15" x14ac:dyDescent="0.25">
      <c r="A26" s="4" t="s">
        <v>401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>
        <v>0</v>
      </c>
      <c r="N26" s="6">
        <v>0</v>
      </c>
      <c r="O26" s="5">
        <v>0</v>
      </c>
    </row>
    <row r="27" spans="1:15" x14ac:dyDescent="0.25">
      <c r="A27" s="4" t="s">
        <v>401</v>
      </c>
      <c r="B27" s="4" t="s">
        <v>123</v>
      </c>
      <c r="C27" s="7" t="s">
        <v>122</v>
      </c>
      <c r="D27" s="7" t="s">
        <v>79</v>
      </c>
      <c r="E27" s="6">
        <v>672796000</v>
      </c>
      <c r="F27" s="6">
        <v>0</v>
      </c>
      <c r="G27" s="6">
        <v>0</v>
      </c>
      <c r="H27" s="6">
        <v>672796000</v>
      </c>
      <c r="I27" s="6">
        <v>21832302</v>
      </c>
      <c r="J27" s="6">
        <v>120230041</v>
      </c>
      <c r="K27" s="6">
        <v>17.87</v>
      </c>
      <c r="L27" s="6"/>
      <c r="M27" s="6">
        <v>552565959</v>
      </c>
      <c r="N27" s="6">
        <v>0</v>
      </c>
      <c r="O27" s="5">
        <v>0</v>
      </c>
    </row>
    <row r="28" spans="1:15" x14ac:dyDescent="0.25">
      <c r="A28" s="4" t="s">
        <v>401</v>
      </c>
      <c r="B28" s="4" t="s">
        <v>121</v>
      </c>
      <c r="C28" s="7" t="s">
        <v>120</v>
      </c>
      <c r="D28" s="7" t="s">
        <v>119</v>
      </c>
      <c r="E28" s="6">
        <v>3676499000</v>
      </c>
      <c r="F28" s="6">
        <v>0</v>
      </c>
      <c r="G28" s="6">
        <v>-412245883</v>
      </c>
      <c r="H28" s="6">
        <v>3264253117</v>
      </c>
      <c r="I28" s="6">
        <v>169695648</v>
      </c>
      <c r="J28" s="6">
        <v>2211867804</v>
      </c>
      <c r="K28" s="6">
        <v>67.760000000000005</v>
      </c>
      <c r="L28" s="6"/>
      <c r="M28" s="6">
        <v>1052385313</v>
      </c>
      <c r="N28" s="6">
        <v>0</v>
      </c>
      <c r="O28" s="5">
        <v>0</v>
      </c>
    </row>
    <row r="29" spans="1:15" x14ac:dyDescent="0.25">
      <c r="A29" s="4" t="s">
        <v>401</v>
      </c>
      <c r="B29" s="4" t="s">
        <v>118</v>
      </c>
      <c r="C29" s="7" t="s">
        <v>117</v>
      </c>
      <c r="D29" s="7" t="s">
        <v>116</v>
      </c>
      <c r="E29" s="6">
        <v>1243501000</v>
      </c>
      <c r="F29" s="6">
        <v>0</v>
      </c>
      <c r="G29" s="6">
        <v>0</v>
      </c>
      <c r="H29" s="6">
        <v>1243501000</v>
      </c>
      <c r="I29" s="6">
        <v>6926304</v>
      </c>
      <c r="J29" s="6">
        <v>228324537</v>
      </c>
      <c r="K29" s="6">
        <v>18.36</v>
      </c>
      <c r="L29" s="6"/>
      <c r="M29" s="6">
        <v>1015176463</v>
      </c>
      <c r="N29" s="6">
        <v>0</v>
      </c>
      <c r="O29" s="5">
        <v>0</v>
      </c>
    </row>
    <row r="30" spans="1:15" x14ac:dyDescent="0.25">
      <c r="A30" s="4" t="s">
        <v>401</v>
      </c>
      <c r="B30" s="4" t="s">
        <v>115</v>
      </c>
      <c r="C30" s="7" t="s">
        <v>114</v>
      </c>
      <c r="D30" s="7" t="s">
        <v>113</v>
      </c>
      <c r="E30" s="6">
        <v>21000000</v>
      </c>
      <c r="F30" s="6">
        <v>0</v>
      </c>
      <c r="G30" s="6">
        <v>0</v>
      </c>
      <c r="H30" s="6">
        <v>21000000</v>
      </c>
      <c r="I30" s="6">
        <v>5610896</v>
      </c>
      <c r="J30" s="6">
        <v>42787734</v>
      </c>
      <c r="K30" s="6">
        <v>203.75</v>
      </c>
      <c r="L30" s="6"/>
      <c r="M30" s="6">
        <v>-21787734</v>
      </c>
      <c r="N30" s="6">
        <v>0</v>
      </c>
      <c r="O30" s="5">
        <v>0</v>
      </c>
    </row>
    <row r="31" spans="1:15" x14ac:dyDescent="0.25">
      <c r="A31" s="4" t="s">
        <v>401</v>
      </c>
      <c r="B31" s="4" t="s">
        <v>112</v>
      </c>
      <c r="C31" s="7" t="s">
        <v>111</v>
      </c>
      <c r="D31" s="7" t="s">
        <v>70</v>
      </c>
      <c r="E31" s="6">
        <v>21000000</v>
      </c>
      <c r="F31" s="6">
        <v>0</v>
      </c>
      <c r="G31" s="6">
        <v>0</v>
      </c>
      <c r="H31" s="6">
        <v>21000000</v>
      </c>
      <c r="I31" s="6">
        <v>5610896</v>
      </c>
      <c r="J31" s="6">
        <v>42787734</v>
      </c>
      <c r="K31" s="6">
        <v>203.75</v>
      </c>
      <c r="L31" s="6"/>
      <c r="M31" s="6">
        <v>-21787734</v>
      </c>
      <c r="N31" s="6">
        <v>0</v>
      </c>
      <c r="O31" s="5">
        <v>0</v>
      </c>
    </row>
    <row r="32" spans="1:15" x14ac:dyDescent="0.25">
      <c r="A32" s="4" t="s">
        <v>401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>
        <v>0</v>
      </c>
      <c r="N32" s="6">
        <v>0</v>
      </c>
      <c r="O32" s="5">
        <v>0</v>
      </c>
    </row>
    <row r="33" spans="1:15" x14ac:dyDescent="0.25">
      <c r="A33" s="4" t="s">
        <v>401</v>
      </c>
      <c r="B33" s="4" t="s">
        <v>108</v>
      </c>
      <c r="C33" s="7" t="s">
        <v>107</v>
      </c>
      <c r="D33" s="7" t="s">
        <v>106</v>
      </c>
      <c r="E33" s="6">
        <v>35000000</v>
      </c>
      <c r="F33" s="6">
        <v>0</v>
      </c>
      <c r="G33" s="6">
        <v>0</v>
      </c>
      <c r="H33" s="6">
        <v>35000000</v>
      </c>
      <c r="I33" s="6">
        <v>3156691</v>
      </c>
      <c r="J33" s="6">
        <v>25958363</v>
      </c>
      <c r="K33" s="6">
        <v>74.17</v>
      </c>
      <c r="L33" s="6"/>
      <c r="M33" s="6">
        <v>9041637</v>
      </c>
      <c r="N33" s="6">
        <v>0</v>
      </c>
      <c r="O33" s="5">
        <v>0</v>
      </c>
    </row>
    <row r="34" spans="1:15" x14ac:dyDescent="0.25">
      <c r="A34" s="4" t="s">
        <v>401</v>
      </c>
      <c r="B34" s="4" t="s">
        <v>105</v>
      </c>
      <c r="C34" s="7" t="s">
        <v>104</v>
      </c>
      <c r="D34" s="7" t="s">
        <v>103</v>
      </c>
      <c r="E34" s="6">
        <v>28000000</v>
      </c>
      <c r="F34" s="6">
        <v>0</v>
      </c>
      <c r="G34" s="6">
        <v>0</v>
      </c>
      <c r="H34" s="6">
        <v>28000000</v>
      </c>
      <c r="I34" s="6">
        <v>2476552</v>
      </c>
      <c r="J34" s="6">
        <v>20683888</v>
      </c>
      <c r="K34" s="6">
        <v>73.87</v>
      </c>
      <c r="L34" s="6"/>
      <c r="M34" s="6">
        <v>7316112</v>
      </c>
      <c r="N34" s="6">
        <v>0</v>
      </c>
      <c r="O34" s="5">
        <v>0</v>
      </c>
    </row>
    <row r="35" spans="1:15" x14ac:dyDescent="0.25">
      <c r="A35" s="4" t="s">
        <v>401</v>
      </c>
      <c r="B35" s="4" t="s">
        <v>102</v>
      </c>
      <c r="C35" s="7" t="s">
        <v>101</v>
      </c>
      <c r="D35" s="7" t="s">
        <v>100</v>
      </c>
      <c r="E35" s="6">
        <v>7000000</v>
      </c>
      <c r="F35" s="6">
        <v>0</v>
      </c>
      <c r="G35" s="6">
        <v>0</v>
      </c>
      <c r="H35" s="6">
        <v>7000000</v>
      </c>
      <c r="I35" s="6">
        <v>680139</v>
      </c>
      <c r="J35" s="6">
        <v>5274475</v>
      </c>
      <c r="K35" s="6">
        <v>75.349999999999994</v>
      </c>
      <c r="L35" s="6"/>
      <c r="M35" s="6">
        <v>1725525</v>
      </c>
      <c r="N35" s="6">
        <v>0</v>
      </c>
      <c r="O35" s="5">
        <v>0</v>
      </c>
    </row>
    <row r="36" spans="1:15" x14ac:dyDescent="0.25">
      <c r="A36" s="4" t="s">
        <v>401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401</v>
      </c>
      <c r="B37" s="4" t="s">
        <v>96</v>
      </c>
      <c r="C37" s="7" t="s">
        <v>95</v>
      </c>
      <c r="D37" s="7" t="s">
        <v>94</v>
      </c>
      <c r="E37" s="6">
        <v>0</v>
      </c>
      <c r="F37" s="6">
        <v>0</v>
      </c>
      <c r="G37" s="6">
        <v>0</v>
      </c>
      <c r="H37" s="6">
        <v>0</v>
      </c>
      <c r="I37" s="6">
        <v>15658494</v>
      </c>
      <c r="J37" s="6">
        <v>118778655</v>
      </c>
      <c r="K37" s="6">
        <v>0</v>
      </c>
      <c r="L37" s="6"/>
      <c r="M37" s="6">
        <v>-118778655</v>
      </c>
      <c r="N37" s="6">
        <v>0</v>
      </c>
      <c r="O37" s="5">
        <v>0</v>
      </c>
    </row>
    <row r="38" spans="1:15" x14ac:dyDescent="0.25">
      <c r="A38" s="4" t="s">
        <v>401</v>
      </c>
      <c r="B38" s="4" t="s">
        <v>93</v>
      </c>
      <c r="C38" s="7" t="s">
        <v>92</v>
      </c>
      <c r="D38" s="7" t="s">
        <v>64</v>
      </c>
      <c r="E38" s="6">
        <v>1080000000</v>
      </c>
      <c r="F38" s="6">
        <v>0</v>
      </c>
      <c r="G38" s="6">
        <v>0</v>
      </c>
      <c r="H38" s="6">
        <v>1080000000</v>
      </c>
      <c r="I38" s="6">
        <v>0</v>
      </c>
      <c r="J38" s="6">
        <v>217075139</v>
      </c>
      <c r="K38" s="6">
        <v>20.100000000000001</v>
      </c>
      <c r="L38" s="6"/>
      <c r="M38" s="6">
        <v>862924861</v>
      </c>
      <c r="N38" s="6">
        <v>0</v>
      </c>
      <c r="O38" s="5">
        <v>0</v>
      </c>
    </row>
    <row r="39" spans="1:15" x14ac:dyDescent="0.25">
      <c r="A39" s="4" t="s">
        <v>401</v>
      </c>
      <c r="B39" s="4" t="s">
        <v>91</v>
      </c>
      <c r="C39" s="7" t="s">
        <v>90</v>
      </c>
      <c r="D39" s="7" t="s">
        <v>61</v>
      </c>
      <c r="E39" s="6">
        <v>661000</v>
      </c>
      <c r="F39" s="6">
        <v>0</v>
      </c>
      <c r="G39" s="6">
        <v>0</v>
      </c>
      <c r="H39" s="6">
        <v>661000</v>
      </c>
      <c r="I39" s="6">
        <v>0</v>
      </c>
      <c r="J39" s="6">
        <v>1474733</v>
      </c>
      <c r="K39" s="6">
        <v>223.11</v>
      </c>
      <c r="L39" s="6"/>
      <c r="M39" s="6">
        <v>-813733</v>
      </c>
      <c r="N39" s="6">
        <v>0</v>
      </c>
      <c r="O39" s="5">
        <v>0</v>
      </c>
    </row>
    <row r="40" spans="1:15" x14ac:dyDescent="0.25">
      <c r="A40" s="4" t="s">
        <v>401</v>
      </c>
      <c r="B40" s="4" t="s">
        <v>89</v>
      </c>
      <c r="C40" s="7" t="s">
        <v>88</v>
      </c>
      <c r="D40" s="7" t="s">
        <v>58</v>
      </c>
      <c r="E40" s="6">
        <v>1174919000</v>
      </c>
      <c r="F40" s="6">
        <v>0</v>
      </c>
      <c r="G40" s="6">
        <v>0</v>
      </c>
      <c r="H40" s="6">
        <v>1174919000</v>
      </c>
      <c r="I40" s="6">
        <v>23548520</v>
      </c>
      <c r="J40" s="6">
        <v>33999885</v>
      </c>
      <c r="K40" s="6">
        <v>2.89</v>
      </c>
      <c r="L40" s="6"/>
      <c r="M40" s="6">
        <v>1140919115</v>
      </c>
      <c r="N40" s="6">
        <v>0</v>
      </c>
      <c r="O40" s="5">
        <v>0</v>
      </c>
    </row>
    <row r="41" spans="1:15" x14ac:dyDescent="0.25">
      <c r="A41" s="4" t="s">
        <v>401</v>
      </c>
      <c r="B41" s="4" t="s">
        <v>87</v>
      </c>
      <c r="C41" s="7" t="s">
        <v>86</v>
      </c>
      <c r="D41" s="7" t="s">
        <v>85</v>
      </c>
      <c r="E41" s="6">
        <v>1200000000</v>
      </c>
      <c r="F41" s="6">
        <v>0</v>
      </c>
      <c r="G41" s="6">
        <v>0</v>
      </c>
      <c r="H41" s="6">
        <v>1200000000</v>
      </c>
      <c r="I41" s="6">
        <v>0</v>
      </c>
      <c r="J41" s="6">
        <v>653646159</v>
      </c>
      <c r="K41" s="6">
        <v>54.47</v>
      </c>
      <c r="L41" s="6"/>
      <c r="M41" s="6">
        <v>546353841</v>
      </c>
      <c r="N41" s="6">
        <v>0</v>
      </c>
      <c r="O41" s="5">
        <v>0</v>
      </c>
    </row>
    <row r="42" spans="1:15" x14ac:dyDescent="0.25">
      <c r="A42" s="4" t="s">
        <v>401</v>
      </c>
      <c r="B42" s="4" t="s">
        <v>84</v>
      </c>
      <c r="C42" s="7" t="s">
        <v>83</v>
      </c>
      <c r="D42" s="7" t="s">
        <v>82</v>
      </c>
      <c r="E42" s="6">
        <v>924026000</v>
      </c>
      <c r="F42" s="6">
        <v>0</v>
      </c>
      <c r="G42" s="6">
        <v>0</v>
      </c>
      <c r="H42" s="6">
        <v>924026000</v>
      </c>
      <c r="I42" s="6">
        <v>0</v>
      </c>
      <c r="J42" s="6">
        <v>452709264</v>
      </c>
      <c r="K42" s="6">
        <v>48.99</v>
      </c>
      <c r="L42" s="6"/>
      <c r="M42" s="6">
        <v>471316736</v>
      </c>
      <c r="N42" s="6">
        <v>0</v>
      </c>
      <c r="O42" s="5">
        <v>0</v>
      </c>
    </row>
    <row r="43" spans="1:15" x14ac:dyDescent="0.25">
      <c r="A43" s="4" t="s">
        <v>401</v>
      </c>
      <c r="B43" s="4" t="s">
        <v>272</v>
      </c>
      <c r="C43" s="7" t="s">
        <v>271</v>
      </c>
      <c r="D43" s="7" t="s">
        <v>270</v>
      </c>
      <c r="E43" s="6">
        <v>924026000</v>
      </c>
      <c r="F43" s="6">
        <v>0</v>
      </c>
      <c r="G43" s="6">
        <v>0</v>
      </c>
      <c r="H43" s="6">
        <v>924026000</v>
      </c>
      <c r="I43" s="6">
        <v>0</v>
      </c>
      <c r="J43" s="6">
        <v>452709264</v>
      </c>
      <c r="K43" s="6">
        <v>48.99</v>
      </c>
      <c r="L43" s="6"/>
      <c r="M43" s="6">
        <v>471316736</v>
      </c>
      <c r="N43" s="6">
        <v>0</v>
      </c>
      <c r="O43" s="5">
        <v>0</v>
      </c>
    </row>
    <row r="44" spans="1:15" x14ac:dyDescent="0.25">
      <c r="A44" s="4" t="s">
        <v>401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/>
      <c r="M44" s="6">
        <v>0</v>
      </c>
      <c r="N44" s="6">
        <v>0</v>
      </c>
      <c r="O44" s="5">
        <v>0</v>
      </c>
    </row>
    <row r="45" spans="1:15" x14ac:dyDescent="0.25">
      <c r="A45" s="4" t="s">
        <v>401</v>
      </c>
      <c r="B45" s="4" t="s">
        <v>81</v>
      </c>
      <c r="C45" s="7" t="s">
        <v>80</v>
      </c>
      <c r="D45" s="7" t="s">
        <v>79</v>
      </c>
      <c r="E45" s="6">
        <v>43015000</v>
      </c>
      <c r="F45" s="6">
        <v>0</v>
      </c>
      <c r="G45" s="6">
        <v>0</v>
      </c>
      <c r="H45" s="6">
        <v>43015000</v>
      </c>
      <c r="I45" s="6">
        <v>0</v>
      </c>
      <c r="J45" s="6">
        <v>3918584</v>
      </c>
      <c r="K45" s="6">
        <v>9.11</v>
      </c>
      <c r="L45" s="6"/>
      <c r="M45" s="6">
        <v>39096416</v>
      </c>
      <c r="N45" s="6">
        <v>0</v>
      </c>
      <c r="O45" s="5">
        <v>0</v>
      </c>
    </row>
    <row r="46" spans="1:15" x14ac:dyDescent="0.25">
      <c r="A46" s="4" t="s">
        <v>401</v>
      </c>
      <c r="B46" s="4" t="s">
        <v>266</v>
      </c>
      <c r="C46" s="7" t="s">
        <v>265</v>
      </c>
      <c r="D46" s="7" t="s">
        <v>264</v>
      </c>
      <c r="E46" s="6">
        <v>43015000</v>
      </c>
      <c r="F46" s="6">
        <v>0</v>
      </c>
      <c r="G46" s="6">
        <v>0</v>
      </c>
      <c r="H46" s="6">
        <v>43015000</v>
      </c>
      <c r="I46" s="6">
        <v>0</v>
      </c>
      <c r="J46" s="6">
        <v>3918584</v>
      </c>
      <c r="K46" s="6">
        <v>9.11</v>
      </c>
      <c r="L46" s="6"/>
      <c r="M46" s="6">
        <v>39096416</v>
      </c>
      <c r="N46" s="6">
        <v>0</v>
      </c>
      <c r="O46" s="5">
        <v>0</v>
      </c>
    </row>
    <row r="47" spans="1:15" x14ac:dyDescent="0.25">
      <c r="A47" s="4" t="s">
        <v>401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/>
      <c r="M47" s="6">
        <v>0</v>
      </c>
      <c r="N47" s="6">
        <v>0</v>
      </c>
      <c r="O47" s="5">
        <v>0</v>
      </c>
    </row>
    <row r="48" spans="1:15" x14ac:dyDescent="0.25">
      <c r="A48" s="4" t="s">
        <v>401</v>
      </c>
      <c r="B48" s="4" t="s">
        <v>78</v>
      </c>
      <c r="C48" s="7" t="s">
        <v>77</v>
      </c>
      <c r="D48" s="7" t="s">
        <v>76</v>
      </c>
      <c r="E48" s="6">
        <v>98666000</v>
      </c>
      <c r="F48" s="6">
        <v>0</v>
      </c>
      <c r="G48" s="6">
        <v>0</v>
      </c>
      <c r="H48" s="6">
        <v>98666000</v>
      </c>
      <c r="I48" s="6">
        <v>0</v>
      </c>
      <c r="J48" s="6">
        <v>163686473</v>
      </c>
      <c r="K48" s="6">
        <v>165.9</v>
      </c>
      <c r="L48" s="6"/>
      <c r="M48" s="6">
        <v>-65020473</v>
      </c>
      <c r="N48" s="6">
        <v>0</v>
      </c>
      <c r="O48" s="5">
        <v>0</v>
      </c>
    </row>
    <row r="49" spans="1:15" x14ac:dyDescent="0.25">
      <c r="A49" s="4" t="s">
        <v>401</v>
      </c>
      <c r="B49" s="4" t="s">
        <v>260</v>
      </c>
      <c r="C49" s="7" t="s">
        <v>259</v>
      </c>
      <c r="D49" s="7" t="s">
        <v>258</v>
      </c>
      <c r="E49" s="6">
        <v>98666000</v>
      </c>
      <c r="F49" s="6">
        <v>0</v>
      </c>
      <c r="G49" s="6">
        <v>0</v>
      </c>
      <c r="H49" s="6">
        <v>98666000</v>
      </c>
      <c r="I49" s="6">
        <v>0</v>
      </c>
      <c r="J49" s="6">
        <v>85168215</v>
      </c>
      <c r="K49" s="6">
        <v>86.32</v>
      </c>
      <c r="L49" s="6"/>
      <c r="M49" s="6">
        <v>13497785</v>
      </c>
      <c r="N49" s="6">
        <v>0</v>
      </c>
      <c r="O49" s="5">
        <v>0</v>
      </c>
    </row>
    <row r="50" spans="1:15" x14ac:dyDescent="0.25">
      <c r="A50" s="4" t="s">
        <v>401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78518258</v>
      </c>
      <c r="K50" s="6">
        <v>0</v>
      </c>
      <c r="L50" s="6"/>
      <c r="M50" s="6">
        <v>-78518258</v>
      </c>
      <c r="N50" s="6">
        <v>0</v>
      </c>
      <c r="O50" s="5">
        <v>0</v>
      </c>
    </row>
    <row r="51" spans="1:15" x14ac:dyDescent="0.25">
      <c r="A51" s="4" t="s">
        <v>401</v>
      </c>
      <c r="B51" s="4" t="s">
        <v>75</v>
      </c>
      <c r="C51" s="7" t="s">
        <v>74</v>
      </c>
      <c r="D51" s="7" t="s">
        <v>73</v>
      </c>
      <c r="E51" s="6">
        <v>20780000</v>
      </c>
      <c r="F51" s="6">
        <v>0</v>
      </c>
      <c r="G51" s="6">
        <v>0</v>
      </c>
      <c r="H51" s="6">
        <v>20780000</v>
      </c>
      <c r="I51" s="6">
        <v>0</v>
      </c>
      <c r="J51" s="6">
        <v>3446650</v>
      </c>
      <c r="K51" s="6">
        <v>16.59</v>
      </c>
      <c r="L51" s="6"/>
      <c r="M51" s="6">
        <v>17333350</v>
      </c>
      <c r="N51" s="6">
        <v>0</v>
      </c>
      <c r="O51" s="5">
        <v>0</v>
      </c>
    </row>
    <row r="52" spans="1:15" x14ac:dyDescent="0.25">
      <c r="A52" s="4" t="s">
        <v>401</v>
      </c>
      <c r="B52" s="4" t="s">
        <v>72</v>
      </c>
      <c r="C52" s="7" t="s">
        <v>71</v>
      </c>
      <c r="D52" s="7" t="s">
        <v>70</v>
      </c>
      <c r="E52" s="6">
        <v>20780000</v>
      </c>
      <c r="F52" s="6">
        <v>0</v>
      </c>
      <c r="G52" s="6">
        <v>0</v>
      </c>
      <c r="H52" s="6">
        <v>20780000</v>
      </c>
      <c r="I52" s="6">
        <v>0</v>
      </c>
      <c r="J52" s="6">
        <v>3446650</v>
      </c>
      <c r="K52" s="6">
        <v>16.59</v>
      </c>
      <c r="L52" s="6"/>
      <c r="M52" s="6">
        <v>17333350</v>
      </c>
      <c r="N52" s="6">
        <v>0</v>
      </c>
      <c r="O52" s="5">
        <v>0</v>
      </c>
    </row>
    <row r="53" spans="1:15" x14ac:dyDescent="0.25">
      <c r="A53" s="4" t="s">
        <v>401</v>
      </c>
      <c r="B53" s="4" t="s">
        <v>254</v>
      </c>
      <c r="C53" s="7" t="s">
        <v>253</v>
      </c>
      <c r="D53" s="7" t="s">
        <v>252</v>
      </c>
      <c r="E53" s="6">
        <v>20780000</v>
      </c>
      <c r="F53" s="6">
        <v>0</v>
      </c>
      <c r="G53" s="6">
        <v>0</v>
      </c>
      <c r="H53" s="6">
        <v>20780000</v>
      </c>
      <c r="I53" s="6">
        <v>0</v>
      </c>
      <c r="J53" s="6">
        <v>3446650</v>
      </c>
      <c r="K53" s="6">
        <v>16.59</v>
      </c>
      <c r="L53" s="6"/>
      <c r="M53" s="6">
        <v>17333350</v>
      </c>
      <c r="N53" s="6">
        <v>0</v>
      </c>
      <c r="O53" s="5">
        <v>0</v>
      </c>
    </row>
    <row r="54" spans="1:15" x14ac:dyDescent="0.25">
      <c r="A54" s="4" t="s">
        <v>401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/>
      <c r="M54" s="6">
        <v>0</v>
      </c>
      <c r="N54" s="6">
        <v>0</v>
      </c>
      <c r="O54" s="5">
        <v>0</v>
      </c>
    </row>
    <row r="55" spans="1:15" x14ac:dyDescent="0.25">
      <c r="A55" s="4" t="s">
        <v>401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/>
      <c r="M55" s="6">
        <v>0</v>
      </c>
      <c r="N55" s="6">
        <v>0</v>
      </c>
      <c r="O55" s="5">
        <v>0</v>
      </c>
    </row>
    <row r="56" spans="1:15" x14ac:dyDescent="0.25">
      <c r="A56" s="4" t="s">
        <v>401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401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401</v>
      </c>
      <c r="B58" s="4" t="s">
        <v>66</v>
      </c>
      <c r="C58" s="7" t="s">
        <v>65</v>
      </c>
      <c r="D58" s="7" t="s">
        <v>64</v>
      </c>
      <c r="E58" s="6">
        <v>110512000</v>
      </c>
      <c r="F58" s="6">
        <v>0</v>
      </c>
      <c r="G58" s="6">
        <v>0</v>
      </c>
      <c r="H58" s="6">
        <v>110512000</v>
      </c>
      <c r="I58" s="6">
        <v>0</v>
      </c>
      <c r="J58" s="6">
        <v>29112988</v>
      </c>
      <c r="K58" s="6">
        <v>26.34</v>
      </c>
      <c r="L58" s="6"/>
      <c r="M58" s="6">
        <v>81399012</v>
      </c>
      <c r="N58" s="6">
        <v>0</v>
      </c>
      <c r="O58" s="5">
        <v>0</v>
      </c>
    </row>
    <row r="59" spans="1:15" x14ac:dyDescent="0.25">
      <c r="A59" s="4" t="s">
        <v>401</v>
      </c>
      <c r="B59" s="4" t="s">
        <v>242</v>
      </c>
      <c r="C59" s="7" t="s">
        <v>241</v>
      </c>
      <c r="D59" s="7" t="s">
        <v>240</v>
      </c>
      <c r="E59" s="6">
        <v>110512000</v>
      </c>
      <c r="F59" s="6">
        <v>0</v>
      </c>
      <c r="G59" s="6">
        <v>0</v>
      </c>
      <c r="H59" s="6">
        <v>110512000</v>
      </c>
      <c r="I59" s="6">
        <v>0</v>
      </c>
      <c r="J59" s="6">
        <v>29112988</v>
      </c>
      <c r="K59" s="6">
        <v>26.34</v>
      </c>
      <c r="L59" s="6"/>
      <c r="M59" s="6">
        <v>81399012</v>
      </c>
      <c r="N59" s="6">
        <v>0</v>
      </c>
      <c r="O59" s="5">
        <v>0</v>
      </c>
    </row>
    <row r="60" spans="1:15" x14ac:dyDescent="0.25">
      <c r="A60" s="4" t="s">
        <v>401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401</v>
      </c>
      <c r="B61" s="4" t="s">
        <v>63</v>
      </c>
      <c r="C61" s="7" t="s">
        <v>62</v>
      </c>
      <c r="D61" s="7" t="s">
        <v>61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764200</v>
      </c>
      <c r="K61" s="6">
        <v>0</v>
      </c>
      <c r="L61" s="6"/>
      <c r="M61" s="6">
        <v>-764200</v>
      </c>
      <c r="N61" s="6">
        <v>0</v>
      </c>
      <c r="O61" s="5">
        <v>0</v>
      </c>
    </row>
    <row r="62" spans="1:15" x14ac:dyDescent="0.25">
      <c r="A62" s="4" t="s">
        <v>401</v>
      </c>
      <c r="B62" s="4" t="s">
        <v>236</v>
      </c>
      <c r="C62" s="7" t="s">
        <v>235</v>
      </c>
      <c r="D62" s="7" t="s">
        <v>234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764200</v>
      </c>
      <c r="K62" s="6">
        <v>0</v>
      </c>
      <c r="L62" s="6"/>
      <c r="M62" s="6">
        <v>-764200</v>
      </c>
      <c r="N62" s="6">
        <v>0</v>
      </c>
      <c r="O62" s="5">
        <v>0</v>
      </c>
    </row>
    <row r="63" spans="1:15" x14ac:dyDescent="0.25">
      <c r="A63" s="4" t="s">
        <v>401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401</v>
      </c>
      <c r="B64" s="4" t="s">
        <v>60</v>
      </c>
      <c r="C64" s="7" t="s">
        <v>59</v>
      </c>
      <c r="D64" s="7" t="s">
        <v>58</v>
      </c>
      <c r="E64" s="6">
        <v>3001000</v>
      </c>
      <c r="F64" s="6">
        <v>0</v>
      </c>
      <c r="G64" s="6">
        <v>0</v>
      </c>
      <c r="H64" s="6">
        <v>3001000</v>
      </c>
      <c r="I64" s="6">
        <v>0</v>
      </c>
      <c r="J64" s="6">
        <v>8000</v>
      </c>
      <c r="K64" s="6">
        <v>0.27</v>
      </c>
      <c r="L64" s="6"/>
      <c r="M64" s="6">
        <v>2993000</v>
      </c>
      <c r="N64" s="6">
        <v>0</v>
      </c>
      <c r="O64" s="5">
        <v>0</v>
      </c>
    </row>
    <row r="65" spans="1:15" x14ac:dyDescent="0.25">
      <c r="A65" s="4" t="s">
        <v>401</v>
      </c>
      <c r="B65" s="4" t="s">
        <v>230</v>
      </c>
      <c r="C65" s="7" t="s">
        <v>229</v>
      </c>
      <c r="D65" s="7" t="s">
        <v>228</v>
      </c>
      <c r="E65" s="6">
        <v>3001000</v>
      </c>
      <c r="F65" s="6">
        <v>0</v>
      </c>
      <c r="G65" s="6">
        <v>0</v>
      </c>
      <c r="H65" s="6">
        <v>3001000</v>
      </c>
      <c r="I65" s="6">
        <v>0</v>
      </c>
      <c r="J65" s="6">
        <v>8000</v>
      </c>
      <c r="K65" s="6">
        <v>0.27</v>
      </c>
      <c r="L65" s="6"/>
      <c r="M65" s="6">
        <v>2993000</v>
      </c>
      <c r="N65" s="6">
        <v>0</v>
      </c>
      <c r="O65" s="5">
        <v>0</v>
      </c>
    </row>
    <row r="66" spans="1:15" x14ac:dyDescent="0.25">
      <c r="A66" s="4" t="s">
        <v>401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/>
      <c r="M66" s="6">
        <v>0</v>
      </c>
      <c r="N66" s="6">
        <v>0</v>
      </c>
      <c r="O66" s="5">
        <v>0</v>
      </c>
    </row>
    <row r="67" spans="1:15" x14ac:dyDescent="0.25">
      <c r="A67" s="4" t="s">
        <v>401</v>
      </c>
      <c r="B67" s="4" t="s">
        <v>57</v>
      </c>
      <c r="C67" s="7" t="s">
        <v>56</v>
      </c>
      <c r="D67" s="7" t="s">
        <v>55</v>
      </c>
      <c r="E67" s="6">
        <v>4049173000</v>
      </c>
      <c r="F67" s="6">
        <v>556000000</v>
      </c>
      <c r="G67" s="6">
        <v>556000000</v>
      </c>
      <c r="H67" s="6">
        <v>4605173000</v>
      </c>
      <c r="I67" s="6">
        <v>0</v>
      </c>
      <c r="J67" s="6">
        <v>1864748000</v>
      </c>
      <c r="K67" s="6">
        <v>40.49</v>
      </c>
      <c r="L67" s="6"/>
      <c r="M67" s="6">
        <v>2740425000</v>
      </c>
      <c r="N67" s="6">
        <v>0</v>
      </c>
      <c r="O67" s="5">
        <v>0</v>
      </c>
    </row>
    <row r="68" spans="1:15" x14ac:dyDescent="0.25">
      <c r="A68" s="4" t="s">
        <v>401</v>
      </c>
      <c r="B68" s="4" t="s">
        <v>54</v>
      </c>
      <c r="C68" s="7" t="s">
        <v>53</v>
      </c>
      <c r="D68" s="7" t="s">
        <v>52</v>
      </c>
      <c r="E68" s="6">
        <v>4049173000</v>
      </c>
      <c r="F68" s="6">
        <v>556000000</v>
      </c>
      <c r="G68" s="6">
        <v>556000000</v>
      </c>
      <c r="H68" s="6">
        <v>4605173000</v>
      </c>
      <c r="I68" s="6">
        <v>0</v>
      </c>
      <c r="J68" s="6">
        <v>1864748000</v>
      </c>
      <c r="K68" s="6">
        <v>40.49</v>
      </c>
      <c r="L68" s="6"/>
      <c r="M68" s="6">
        <v>2740425000</v>
      </c>
      <c r="N68" s="6">
        <v>0</v>
      </c>
      <c r="O68" s="5">
        <v>0</v>
      </c>
    </row>
    <row r="69" spans="1:15" x14ac:dyDescent="0.25">
      <c r="A69" s="4" t="s">
        <v>401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401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401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401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401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556000000</v>
      </c>
      <c r="G73" s="6">
        <v>556000000</v>
      </c>
      <c r="H73" s="6">
        <v>556000000</v>
      </c>
      <c r="I73" s="6">
        <v>0</v>
      </c>
      <c r="J73" s="6">
        <v>40000000</v>
      </c>
      <c r="K73" s="6">
        <v>7.19</v>
      </c>
      <c r="L73" s="6"/>
      <c r="M73" s="6">
        <v>516000000</v>
      </c>
      <c r="N73" s="6">
        <v>0</v>
      </c>
      <c r="O73" s="5">
        <v>0</v>
      </c>
    </row>
    <row r="74" spans="1:15" ht="21" x14ac:dyDescent="0.25">
      <c r="A74" s="4" t="s">
        <v>401</v>
      </c>
      <c r="B74" s="4" t="s">
        <v>36</v>
      </c>
      <c r="C74" s="7" t="s">
        <v>35</v>
      </c>
      <c r="D74" s="7" t="s">
        <v>34</v>
      </c>
      <c r="E74" s="6">
        <v>4049173000</v>
      </c>
      <c r="F74" s="6">
        <v>0</v>
      </c>
      <c r="G74" s="6">
        <v>0</v>
      </c>
      <c r="H74" s="6">
        <v>4049173000</v>
      </c>
      <c r="I74" s="6">
        <v>0</v>
      </c>
      <c r="J74" s="6">
        <v>1824748000</v>
      </c>
      <c r="K74" s="6">
        <v>45.06</v>
      </c>
      <c r="L74" s="6"/>
      <c r="M74" s="6">
        <v>2224425000</v>
      </c>
      <c r="N74" s="6">
        <v>0</v>
      </c>
      <c r="O74" s="5">
        <v>0</v>
      </c>
    </row>
    <row r="75" spans="1:15" x14ac:dyDescent="0.25">
      <c r="A75" s="4" t="s">
        <v>401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401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401</v>
      </c>
      <c r="B77" s="4" t="s">
        <v>27</v>
      </c>
      <c r="C77" s="7" t="s">
        <v>26</v>
      </c>
      <c r="D77" s="7" t="s">
        <v>25</v>
      </c>
      <c r="E77" s="6">
        <v>0</v>
      </c>
      <c r="F77" s="6">
        <v>0</v>
      </c>
      <c r="G77" s="6">
        <v>0</v>
      </c>
      <c r="H77" s="6">
        <v>0</v>
      </c>
      <c r="I77" s="6">
        <v>8000</v>
      </c>
      <c r="J77" s="6">
        <v>16000</v>
      </c>
      <c r="K77" s="6">
        <v>0</v>
      </c>
      <c r="L77" s="6"/>
      <c r="M77" s="6">
        <v>-16000</v>
      </c>
      <c r="N77" s="6">
        <v>0</v>
      </c>
      <c r="O77" s="5">
        <v>0</v>
      </c>
    </row>
    <row r="78" spans="1:15" x14ac:dyDescent="0.25">
      <c r="A78" s="4" t="s">
        <v>401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401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401</v>
      </c>
      <c r="B80" s="4" t="s">
        <v>21</v>
      </c>
      <c r="C80" s="7" t="s">
        <v>20</v>
      </c>
      <c r="D80" s="7" t="s">
        <v>19</v>
      </c>
      <c r="E80" s="6">
        <v>0</v>
      </c>
      <c r="F80" s="6">
        <v>0</v>
      </c>
      <c r="G80" s="6">
        <v>0</v>
      </c>
      <c r="H80" s="6">
        <v>0</v>
      </c>
      <c r="I80" s="6">
        <v>13899623</v>
      </c>
      <c r="J80" s="6">
        <v>98985736</v>
      </c>
      <c r="K80" s="6">
        <v>0</v>
      </c>
      <c r="L80" s="6"/>
      <c r="M80" s="6">
        <v>-98985736</v>
      </c>
      <c r="N80" s="6">
        <v>0</v>
      </c>
      <c r="O80" s="5">
        <v>0</v>
      </c>
    </row>
    <row r="81" spans="1:15" x14ac:dyDescent="0.25">
      <c r="A81" s="4" t="s">
        <v>401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401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401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401</v>
      </c>
      <c r="B84" s="4" t="s">
        <v>9</v>
      </c>
      <c r="C84" s="7" t="s">
        <v>8</v>
      </c>
      <c r="D84" s="7" t="s">
        <v>7</v>
      </c>
      <c r="E84" s="6">
        <v>0</v>
      </c>
      <c r="F84" s="6">
        <v>0</v>
      </c>
      <c r="G84" s="6">
        <v>0</v>
      </c>
      <c r="H84" s="6">
        <v>0</v>
      </c>
      <c r="I84" s="6">
        <v>127987</v>
      </c>
      <c r="J84" s="6">
        <v>37072890</v>
      </c>
      <c r="K84" s="6">
        <v>0</v>
      </c>
      <c r="L84" s="6"/>
      <c r="M84" s="6">
        <v>-37072890</v>
      </c>
      <c r="N84" s="6">
        <v>0</v>
      </c>
      <c r="O84" s="5">
        <v>0</v>
      </c>
    </row>
    <row r="85" spans="1:15" x14ac:dyDescent="0.25">
      <c r="A85" s="4" t="s">
        <v>401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401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401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401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ht="15.75" thickBot="1" x14ac:dyDescent="0.3">
      <c r="A89" s="4" t="s">
        <v>401</v>
      </c>
      <c r="B89" s="4" t="s">
        <v>2</v>
      </c>
      <c r="C89" s="3" t="s">
        <v>1</v>
      </c>
      <c r="D89" s="3" t="s">
        <v>0</v>
      </c>
      <c r="E89" s="2">
        <v>0</v>
      </c>
      <c r="F89" s="2">
        <v>0</v>
      </c>
      <c r="G89" s="2">
        <v>0</v>
      </c>
      <c r="H89" s="2">
        <v>0</v>
      </c>
      <c r="I89" s="2">
        <v>13771636</v>
      </c>
      <c r="J89" s="2">
        <v>61912846</v>
      </c>
      <c r="K89" s="2">
        <v>0</v>
      </c>
      <c r="L89" s="2"/>
      <c r="M89" s="2">
        <v>-61912846</v>
      </c>
      <c r="N89" s="2">
        <v>0</v>
      </c>
      <c r="O89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413</v>
      </c>
      <c r="B1" s="32" t="s">
        <v>199</v>
      </c>
      <c r="C1" s="30" t="s">
        <v>412</v>
      </c>
    </row>
    <row r="2" spans="1:15" ht="15" customHeight="1" x14ac:dyDescent="0.35">
      <c r="A2" s="23" t="s">
        <v>408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411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410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408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Suba, I Nivel, E.S.E.</v>
      </c>
      <c r="E8" t="s">
        <v>188</v>
      </c>
    </row>
    <row r="9" spans="1:15" x14ac:dyDescent="0.25">
      <c r="A9" s="22" t="s">
        <v>409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408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5313064781</v>
      </c>
      <c r="G14" s="6">
        <v>5313064781</v>
      </c>
      <c r="H14" s="6">
        <v>5313064781</v>
      </c>
      <c r="I14" s="6">
        <v>0</v>
      </c>
      <c r="J14" s="6">
        <v>5313064781</v>
      </c>
      <c r="K14" s="6">
        <v>100</v>
      </c>
      <c r="L14" s="6"/>
      <c r="M14" s="6">
        <v>0</v>
      </c>
      <c r="N14" s="6">
        <v>0</v>
      </c>
      <c r="O14" s="5">
        <v>5313064781</v>
      </c>
    </row>
    <row r="15" spans="1:15" x14ac:dyDescent="0.25">
      <c r="A15" s="4" t="s">
        <v>408</v>
      </c>
      <c r="B15" s="4" t="s">
        <v>159</v>
      </c>
      <c r="C15" s="7" t="s">
        <v>158</v>
      </c>
      <c r="D15" s="7" t="s">
        <v>157</v>
      </c>
      <c r="E15" s="6">
        <v>97068000000</v>
      </c>
      <c r="F15" s="6">
        <v>3744808348</v>
      </c>
      <c r="G15" s="6">
        <v>0</v>
      </c>
      <c r="H15" s="6">
        <v>100812808348</v>
      </c>
      <c r="I15" s="6">
        <v>6301098356.8500004</v>
      </c>
      <c r="J15" s="6">
        <v>60826705616.040001</v>
      </c>
      <c r="K15" s="6">
        <v>60.34</v>
      </c>
      <c r="L15" s="6"/>
      <c r="M15" s="6">
        <v>39986102731.959999</v>
      </c>
      <c r="N15" s="6">
        <v>0</v>
      </c>
      <c r="O15" s="5">
        <v>60826705616.040001</v>
      </c>
    </row>
    <row r="16" spans="1:15" x14ac:dyDescent="0.25">
      <c r="A16" s="4" t="s">
        <v>408</v>
      </c>
      <c r="B16" s="4" t="s">
        <v>156</v>
      </c>
      <c r="C16" s="7" t="s">
        <v>155</v>
      </c>
      <c r="D16" s="7" t="s">
        <v>154</v>
      </c>
      <c r="E16" s="6">
        <v>97068000000</v>
      </c>
      <c r="F16" s="6">
        <v>3744808348</v>
      </c>
      <c r="G16" s="6">
        <v>3744808348</v>
      </c>
      <c r="H16" s="6">
        <v>100812808348</v>
      </c>
      <c r="I16" s="6">
        <v>6301098356.8500004</v>
      </c>
      <c r="J16" s="6">
        <v>60801346659.900002</v>
      </c>
      <c r="K16" s="6">
        <v>60.31</v>
      </c>
      <c r="L16" s="6"/>
      <c r="M16" s="6">
        <v>40011461688.099998</v>
      </c>
      <c r="N16" s="6">
        <v>0</v>
      </c>
      <c r="O16" s="5">
        <v>60801346659.900002</v>
      </c>
    </row>
    <row r="17" spans="1:15" x14ac:dyDescent="0.25">
      <c r="A17" s="4" t="s">
        <v>408</v>
      </c>
      <c r="B17" s="4" t="s">
        <v>153</v>
      </c>
      <c r="C17" s="7" t="s">
        <v>152</v>
      </c>
      <c r="D17" s="7" t="s">
        <v>151</v>
      </c>
      <c r="E17" s="6">
        <v>97068000000</v>
      </c>
      <c r="F17" s="6">
        <v>3744808348</v>
      </c>
      <c r="G17" s="6">
        <v>3744808348</v>
      </c>
      <c r="H17" s="6">
        <v>100812808348</v>
      </c>
      <c r="I17" s="6">
        <v>6301098356.8500004</v>
      </c>
      <c r="J17" s="6">
        <v>60801346659.900002</v>
      </c>
      <c r="K17" s="6">
        <v>60.31</v>
      </c>
      <c r="L17" s="6"/>
      <c r="M17" s="6">
        <v>40011461688.099998</v>
      </c>
      <c r="N17" s="6">
        <v>0</v>
      </c>
      <c r="O17" s="5">
        <v>60801346659.900002</v>
      </c>
    </row>
    <row r="18" spans="1:15" x14ac:dyDescent="0.25">
      <c r="A18" s="4" t="s">
        <v>408</v>
      </c>
      <c r="B18" s="4" t="s">
        <v>150</v>
      </c>
      <c r="C18" s="7" t="s">
        <v>149</v>
      </c>
      <c r="D18" s="7" t="s">
        <v>148</v>
      </c>
      <c r="E18" s="6">
        <v>97037000000</v>
      </c>
      <c r="F18" s="6">
        <v>3744808348</v>
      </c>
      <c r="G18" s="6">
        <v>3744808348</v>
      </c>
      <c r="H18" s="6">
        <v>100781808348</v>
      </c>
      <c r="I18" s="6">
        <v>6301069234.8500004</v>
      </c>
      <c r="J18" s="6">
        <v>60781312943.900002</v>
      </c>
      <c r="K18" s="6">
        <v>60.31</v>
      </c>
      <c r="L18" s="6"/>
      <c r="M18" s="6">
        <v>40000495404.099998</v>
      </c>
      <c r="N18" s="6">
        <v>0</v>
      </c>
      <c r="O18" s="5">
        <v>60781312943.900002</v>
      </c>
    </row>
    <row r="19" spans="1:15" x14ac:dyDescent="0.25">
      <c r="A19" s="4" t="s">
        <v>408</v>
      </c>
      <c r="B19" s="4" t="s">
        <v>147</v>
      </c>
      <c r="C19" s="7" t="s">
        <v>146</v>
      </c>
      <c r="D19" s="7" t="s">
        <v>145</v>
      </c>
      <c r="E19" s="6">
        <v>97037000000</v>
      </c>
      <c r="F19" s="6">
        <v>0</v>
      </c>
      <c r="G19" s="6">
        <v>0</v>
      </c>
      <c r="H19" s="6">
        <v>97037000000</v>
      </c>
      <c r="I19" s="6">
        <v>6301069234.8500004</v>
      </c>
      <c r="J19" s="6">
        <v>60781312943.900002</v>
      </c>
      <c r="K19" s="6">
        <v>62.64</v>
      </c>
      <c r="L19" s="6"/>
      <c r="M19" s="6">
        <v>36255687056.099998</v>
      </c>
      <c r="N19" s="6">
        <v>0</v>
      </c>
      <c r="O19" s="5">
        <v>60781312943.900002</v>
      </c>
    </row>
    <row r="20" spans="1:15" x14ac:dyDescent="0.25">
      <c r="A20" s="4" t="s">
        <v>408</v>
      </c>
      <c r="B20" s="4" t="s">
        <v>144</v>
      </c>
      <c r="C20" s="7" t="s">
        <v>143</v>
      </c>
      <c r="D20" s="7" t="s">
        <v>142</v>
      </c>
      <c r="E20" s="6">
        <v>10702434114</v>
      </c>
      <c r="F20" s="6">
        <v>0</v>
      </c>
      <c r="G20" s="6">
        <v>0</v>
      </c>
      <c r="H20" s="6">
        <v>10702434114</v>
      </c>
      <c r="I20" s="6">
        <v>557006668</v>
      </c>
      <c r="J20" s="6">
        <v>6046107454</v>
      </c>
      <c r="K20" s="6">
        <v>56.49</v>
      </c>
      <c r="L20" s="6"/>
      <c r="M20" s="6">
        <v>4656326660</v>
      </c>
      <c r="N20" s="6">
        <v>0</v>
      </c>
      <c r="O20" s="5">
        <v>6046107454</v>
      </c>
    </row>
    <row r="21" spans="1:15" x14ac:dyDescent="0.25">
      <c r="A21" s="4" t="s">
        <v>408</v>
      </c>
      <c r="B21" s="4" t="s">
        <v>141</v>
      </c>
      <c r="C21" s="7" t="s">
        <v>140</v>
      </c>
      <c r="D21" s="7" t="s">
        <v>139</v>
      </c>
      <c r="E21" s="6">
        <v>25867955711</v>
      </c>
      <c r="F21" s="6">
        <v>0</v>
      </c>
      <c r="G21" s="6">
        <v>0</v>
      </c>
      <c r="H21" s="6">
        <v>25867955711</v>
      </c>
      <c r="I21" s="6">
        <v>2116328917</v>
      </c>
      <c r="J21" s="6">
        <v>15305299285</v>
      </c>
      <c r="K21" s="6">
        <v>59.17</v>
      </c>
      <c r="L21" s="6"/>
      <c r="M21" s="6">
        <v>10562656426</v>
      </c>
      <c r="N21" s="6">
        <v>0</v>
      </c>
      <c r="O21" s="5">
        <v>15305299285</v>
      </c>
    </row>
    <row r="22" spans="1:15" x14ac:dyDescent="0.25">
      <c r="A22" s="4" t="s">
        <v>408</v>
      </c>
      <c r="B22" s="4" t="s">
        <v>138</v>
      </c>
      <c r="C22" s="7" t="s">
        <v>137</v>
      </c>
      <c r="D22" s="7" t="s">
        <v>136</v>
      </c>
      <c r="E22" s="6">
        <v>3400000000</v>
      </c>
      <c r="F22" s="6">
        <v>0</v>
      </c>
      <c r="G22" s="6">
        <v>0</v>
      </c>
      <c r="H22" s="6">
        <v>3400000000</v>
      </c>
      <c r="I22" s="6">
        <v>0</v>
      </c>
      <c r="J22" s="6">
        <v>1013328420</v>
      </c>
      <c r="K22" s="6">
        <v>29.8</v>
      </c>
      <c r="L22" s="6"/>
      <c r="M22" s="6">
        <v>2386671580</v>
      </c>
      <c r="N22" s="6">
        <v>0</v>
      </c>
      <c r="O22" s="5">
        <v>1013328420</v>
      </c>
    </row>
    <row r="23" spans="1:15" x14ac:dyDescent="0.25">
      <c r="A23" s="4" t="s">
        <v>408</v>
      </c>
      <c r="B23" s="4" t="s">
        <v>135</v>
      </c>
      <c r="C23" s="7" t="s">
        <v>134</v>
      </c>
      <c r="D23" s="7" t="s">
        <v>133</v>
      </c>
      <c r="E23" s="6">
        <v>3400000000</v>
      </c>
      <c r="F23" s="6">
        <v>0</v>
      </c>
      <c r="G23" s="6">
        <v>0</v>
      </c>
      <c r="H23" s="6">
        <v>3400000000</v>
      </c>
      <c r="I23" s="6">
        <v>0</v>
      </c>
      <c r="J23" s="6">
        <v>1013328420</v>
      </c>
      <c r="K23" s="6">
        <v>29.8</v>
      </c>
      <c r="L23" s="6"/>
      <c r="M23" s="6">
        <v>2386671580</v>
      </c>
      <c r="N23" s="6">
        <v>0</v>
      </c>
      <c r="O23" s="5">
        <v>1013328420</v>
      </c>
    </row>
    <row r="24" spans="1:15" x14ac:dyDescent="0.25">
      <c r="A24" s="4" t="s">
        <v>408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408</v>
      </c>
      <c r="B25" s="4" t="s">
        <v>129</v>
      </c>
      <c r="C25" s="7" t="s">
        <v>128</v>
      </c>
      <c r="D25" s="7" t="s">
        <v>127</v>
      </c>
      <c r="E25" s="6">
        <v>2061384821</v>
      </c>
      <c r="F25" s="6">
        <v>0</v>
      </c>
      <c r="G25" s="6">
        <v>0</v>
      </c>
      <c r="H25" s="6">
        <v>2061384821</v>
      </c>
      <c r="I25" s="6">
        <v>0</v>
      </c>
      <c r="J25" s="6">
        <v>1246485044</v>
      </c>
      <c r="K25" s="6">
        <v>60.47</v>
      </c>
      <c r="L25" s="6"/>
      <c r="M25" s="6">
        <v>814899777</v>
      </c>
      <c r="N25" s="6">
        <v>0</v>
      </c>
      <c r="O25" s="5">
        <v>1246485044</v>
      </c>
    </row>
    <row r="26" spans="1:15" x14ac:dyDescent="0.25">
      <c r="A26" s="4" t="s">
        <v>408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24000000</v>
      </c>
      <c r="J26" s="6">
        <v>536171694</v>
      </c>
      <c r="K26" s="6">
        <v>0</v>
      </c>
      <c r="L26" s="6"/>
      <c r="M26" s="6">
        <v>-536171694</v>
      </c>
      <c r="N26" s="6">
        <v>0</v>
      </c>
      <c r="O26" s="5">
        <v>536171694</v>
      </c>
    </row>
    <row r="27" spans="1:15" x14ac:dyDescent="0.25">
      <c r="A27" s="4" t="s">
        <v>408</v>
      </c>
      <c r="B27" s="4" t="s">
        <v>123</v>
      </c>
      <c r="C27" s="7" t="s">
        <v>122</v>
      </c>
      <c r="D27" s="7" t="s">
        <v>79</v>
      </c>
      <c r="E27" s="6">
        <v>4025000000</v>
      </c>
      <c r="F27" s="6">
        <v>0</v>
      </c>
      <c r="G27" s="6">
        <v>0</v>
      </c>
      <c r="H27" s="6">
        <v>4025000000</v>
      </c>
      <c r="I27" s="6">
        <v>382463438</v>
      </c>
      <c r="J27" s="6">
        <v>1832902811</v>
      </c>
      <c r="K27" s="6">
        <v>45.54</v>
      </c>
      <c r="L27" s="6"/>
      <c r="M27" s="6">
        <v>2192097189</v>
      </c>
      <c r="N27" s="6">
        <v>0</v>
      </c>
      <c r="O27" s="5">
        <v>1832902811</v>
      </c>
    </row>
    <row r="28" spans="1:15" x14ac:dyDescent="0.25">
      <c r="A28" s="4" t="s">
        <v>408</v>
      </c>
      <c r="B28" s="4" t="s">
        <v>121</v>
      </c>
      <c r="C28" s="7" t="s">
        <v>120</v>
      </c>
      <c r="D28" s="7" t="s">
        <v>119</v>
      </c>
      <c r="E28" s="6">
        <v>13619000000</v>
      </c>
      <c r="F28" s="6">
        <v>0</v>
      </c>
      <c r="G28" s="6">
        <v>0</v>
      </c>
      <c r="H28" s="6">
        <v>13619000000</v>
      </c>
      <c r="I28" s="6">
        <v>630840692</v>
      </c>
      <c r="J28" s="6">
        <v>8805372682</v>
      </c>
      <c r="K28" s="6">
        <v>64.66</v>
      </c>
      <c r="L28" s="6"/>
      <c r="M28" s="6">
        <v>4813627318</v>
      </c>
      <c r="N28" s="6">
        <v>0</v>
      </c>
      <c r="O28" s="5">
        <v>8805372682</v>
      </c>
    </row>
    <row r="29" spans="1:15" x14ac:dyDescent="0.25">
      <c r="A29" s="4" t="s">
        <v>408</v>
      </c>
      <c r="B29" s="4" t="s">
        <v>118</v>
      </c>
      <c r="C29" s="7" t="s">
        <v>117</v>
      </c>
      <c r="D29" s="7" t="s">
        <v>116</v>
      </c>
      <c r="E29" s="6">
        <v>18367225354</v>
      </c>
      <c r="F29" s="6">
        <v>0</v>
      </c>
      <c r="G29" s="6">
        <v>0</v>
      </c>
      <c r="H29" s="6">
        <v>18367225354</v>
      </c>
      <c r="I29" s="6">
        <v>1726845286.8499999</v>
      </c>
      <c r="J29" s="6">
        <v>9187279606.8500004</v>
      </c>
      <c r="K29" s="6">
        <v>50.02</v>
      </c>
      <c r="L29" s="6"/>
      <c r="M29" s="6">
        <v>9179945747.1499996</v>
      </c>
      <c r="N29" s="6">
        <v>0</v>
      </c>
      <c r="O29" s="5">
        <v>9187279606.8500004</v>
      </c>
    </row>
    <row r="30" spans="1:15" x14ac:dyDescent="0.25">
      <c r="A30" s="4" t="s">
        <v>408</v>
      </c>
      <c r="B30" s="4" t="s">
        <v>115</v>
      </c>
      <c r="C30" s="7" t="s">
        <v>114</v>
      </c>
      <c r="D30" s="7" t="s">
        <v>113</v>
      </c>
      <c r="E30" s="6">
        <v>1324000000</v>
      </c>
      <c r="F30" s="6">
        <v>0</v>
      </c>
      <c r="G30" s="6">
        <v>0</v>
      </c>
      <c r="H30" s="6">
        <v>1324000000</v>
      </c>
      <c r="I30" s="6">
        <v>228616405</v>
      </c>
      <c r="J30" s="6">
        <v>924151156</v>
      </c>
      <c r="K30" s="6">
        <v>69.8</v>
      </c>
      <c r="L30" s="6"/>
      <c r="M30" s="6">
        <v>399848844</v>
      </c>
      <c r="N30" s="6">
        <v>0</v>
      </c>
      <c r="O30" s="5">
        <v>924151156</v>
      </c>
    </row>
    <row r="31" spans="1:15" x14ac:dyDescent="0.25">
      <c r="A31" s="4" t="s">
        <v>408</v>
      </c>
      <c r="B31" s="4" t="s">
        <v>112</v>
      </c>
      <c r="C31" s="7" t="s">
        <v>111</v>
      </c>
      <c r="D31" s="7" t="s">
        <v>70</v>
      </c>
      <c r="E31" s="6">
        <v>1324000000</v>
      </c>
      <c r="F31" s="6">
        <v>0</v>
      </c>
      <c r="G31" s="6">
        <v>0</v>
      </c>
      <c r="H31" s="6">
        <v>1324000000</v>
      </c>
      <c r="I31" s="6">
        <v>228616405</v>
      </c>
      <c r="J31" s="6">
        <v>921146235</v>
      </c>
      <c r="K31" s="6">
        <v>69.569999999999993</v>
      </c>
      <c r="L31" s="6"/>
      <c r="M31" s="6">
        <v>402853765</v>
      </c>
      <c r="N31" s="6">
        <v>0</v>
      </c>
      <c r="O31" s="5">
        <v>921146235</v>
      </c>
    </row>
    <row r="32" spans="1:15" x14ac:dyDescent="0.25">
      <c r="A32" s="4" t="s">
        <v>408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3004921</v>
      </c>
      <c r="K32" s="6">
        <v>0</v>
      </c>
      <c r="L32" s="6"/>
      <c r="M32" s="6">
        <v>-3004921</v>
      </c>
      <c r="N32" s="6">
        <v>0</v>
      </c>
      <c r="O32" s="5">
        <v>3004921</v>
      </c>
    </row>
    <row r="33" spans="1:15" x14ac:dyDescent="0.25">
      <c r="A33" s="4" t="s">
        <v>408</v>
      </c>
      <c r="B33" s="4" t="s">
        <v>108</v>
      </c>
      <c r="C33" s="7" t="s">
        <v>107</v>
      </c>
      <c r="D33" s="7" t="s">
        <v>106</v>
      </c>
      <c r="E33" s="6">
        <v>1680000000</v>
      </c>
      <c r="F33" s="6">
        <v>0</v>
      </c>
      <c r="G33" s="6">
        <v>0</v>
      </c>
      <c r="H33" s="6">
        <v>1680000000</v>
      </c>
      <c r="I33" s="6">
        <v>110099336</v>
      </c>
      <c r="J33" s="6">
        <v>1096009909.78</v>
      </c>
      <c r="K33" s="6">
        <v>65.239999999999995</v>
      </c>
      <c r="L33" s="6"/>
      <c r="M33" s="6">
        <v>583990090.22000003</v>
      </c>
      <c r="N33" s="6">
        <v>0</v>
      </c>
      <c r="O33" s="5">
        <v>1096009909.78</v>
      </c>
    </row>
    <row r="34" spans="1:15" x14ac:dyDescent="0.25">
      <c r="A34" s="4" t="s">
        <v>408</v>
      </c>
      <c r="B34" s="4" t="s">
        <v>105</v>
      </c>
      <c r="C34" s="7" t="s">
        <v>104</v>
      </c>
      <c r="D34" s="7" t="s">
        <v>103</v>
      </c>
      <c r="E34" s="6">
        <v>1680000000</v>
      </c>
      <c r="F34" s="6">
        <v>0</v>
      </c>
      <c r="G34" s="6">
        <v>0</v>
      </c>
      <c r="H34" s="6">
        <v>1680000000</v>
      </c>
      <c r="I34" s="6">
        <v>110099336</v>
      </c>
      <c r="J34" s="6">
        <v>1096009909.78</v>
      </c>
      <c r="K34" s="6">
        <v>65.239999999999995</v>
      </c>
      <c r="L34" s="6"/>
      <c r="M34" s="6">
        <v>583990090.22000003</v>
      </c>
      <c r="N34" s="6">
        <v>0</v>
      </c>
      <c r="O34" s="5">
        <v>1096009909.78</v>
      </c>
    </row>
    <row r="35" spans="1:15" x14ac:dyDescent="0.25">
      <c r="A35" s="4" t="s">
        <v>408</v>
      </c>
      <c r="B35" s="4" t="s">
        <v>102</v>
      </c>
      <c r="C35" s="7" t="s">
        <v>101</v>
      </c>
      <c r="D35" s="7" t="s">
        <v>100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/>
      <c r="M35" s="6">
        <v>0</v>
      </c>
      <c r="N35" s="6">
        <v>0</v>
      </c>
      <c r="O35" s="5">
        <v>0</v>
      </c>
    </row>
    <row r="36" spans="1:15" x14ac:dyDescent="0.25">
      <c r="A36" s="4" t="s">
        <v>408</v>
      </c>
      <c r="B36" s="4" t="s">
        <v>99</v>
      </c>
      <c r="C36" s="7" t="s">
        <v>98</v>
      </c>
      <c r="D36" s="7" t="s">
        <v>97</v>
      </c>
      <c r="E36" s="6">
        <v>10000000</v>
      </c>
      <c r="F36" s="6">
        <v>0</v>
      </c>
      <c r="G36" s="6">
        <v>0</v>
      </c>
      <c r="H36" s="6">
        <v>10000000</v>
      </c>
      <c r="I36" s="6">
        <v>0</v>
      </c>
      <c r="J36" s="6">
        <v>4931980</v>
      </c>
      <c r="K36" s="6">
        <v>49.32</v>
      </c>
      <c r="L36" s="6"/>
      <c r="M36" s="6">
        <v>5068020</v>
      </c>
      <c r="N36" s="6">
        <v>0</v>
      </c>
      <c r="O36" s="5">
        <v>4931980</v>
      </c>
    </row>
    <row r="37" spans="1:15" x14ac:dyDescent="0.25">
      <c r="A37" s="4" t="s">
        <v>408</v>
      </c>
      <c r="B37" s="4" t="s">
        <v>96</v>
      </c>
      <c r="C37" s="7" t="s">
        <v>95</v>
      </c>
      <c r="D37" s="7" t="s">
        <v>94</v>
      </c>
      <c r="E37" s="6">
        <v>180000000</v>
      </c>
      <c r="F37" s="6">
        <v>0</v>
      </c>
      <c r="G37" s="6">
        <v>0</v>
      </c>
      <c r="H37" s="6">
        <v>180000000</v>
      </c>
      <c r="I37" s="6">
        <v>22630280</v>
      </c>
      <c r="J37" s="6">
        <v>126764845</v>
      </c>
      <c r="K37" s="6">
        <v>70.42</v>
      </c>
      <c r="L37" s="6"/>
      <c r="M37" s="6">
        <v>53235155</v>
      </c>
      <c r="N37" s="6">
        <v>0</v>
      </c>
      <c r="O37" s="5">
        <v>126764845</v>
      </c>
    </row>
    <row r="38" spans="1:15" x14ac:dyDescent="0.25">
      <c r="A38" s="4" t="s">
        <v>408</v>
      </c>
      <c r="B38" s="4" t="s">
        <v>93</v>
      </c>
      <c r="C38" s="7" t="s">
        <v>92</v>
      </c>
      <c r="D38" s="7" t="s">
        <v>64</v>
      </c>
      <c r="E38" s="6">
        <v>650000000</v>
      </c>
      <c r="F38" s="6">
        <v>0</v>
      </c>
      <c r="G38" s="6">
        <v>0</v>
      </c>
      <c r="H38" s="6">
        <v>650000000</v>
      </c>
      <c r="I38" s="6">
        <v>80001756</v>
      </c>
      <c r="J38" s="6">
        <v>80001756</v>
      </c>
      <c r="K38" s="6">
        <v>12.31</v>
      </c>
      <c r="L38" s="6"/>
      <c r="M38" s="6">
        <v>569998244</v>
      </c>
      <c r="N38" s="6">
        <v>0</v>
      </c>
      <c r="O38" s="5">
        <v>80001756</v>
      </c>
    </row>
    <row r="39" spans="1:15" x14ac:dyDescent="0.25">
      <c r="A39" s="4" t="s">
        <v>408</v>
      </c>
      <c r="B39" s="4" t="s">
        <v>91</v>
      </c>
      <c r="C39" s="7" t="s">
        <v>90</v>
      </c>
      <c r="D39" s="7" t="s">
        <v>61</v>
      </c>
      <c r="E39" s="6">
        <v>60000000</v>
      </c>
      <c r="F39" s="6">
        <v>0</v>
      </c>
      <c r="G39" s="6">
        <v>0</v>
      </c>
      <c r="H39" s="6">
        <v>60000000</v>
      </c>
      <c r="I39" s="6">
        <v>81800</v>
      </c>
      <c r="J39" s="6">
        <v>31084383</v>
      </c>
      <c r="K39" s="6">
        <v>51.81</v>
      </c>
      <c r="L39" s="6"/>
      <c r="M39" s="6">
        <v>28915617</v>
      </c>
      <c r="N39" s="6">
        <v>0</v>
      </c>
      <c r="O39" s="5">
        <v>31084383</v>
      </c>
    </row>
    <row r="40" spans="1:15" x14ac:dyDescent="0.25">
      <c r="A40" s="4" t="s">
        <v>408</v>
      </c>
      <c r="B40" s="4" t="s">
        <v>89</v>
      </c>
      <c r="C40" s="7" t="s">
        <v>88</v>
      </c>
      <c r="D40" s="7" t="s">
        <v>58</v>
      </c>
      <c r="E40" s="6">
        <v>100000000</v>
      </c>
      <c r="F40" s="6">
        <v>0</v>
      </c>
      <c r="G40" s="6">
        <v>0</v>
      </c>
      <c r="H40" s="6">
        <v>100000000</v>
      </c>
      <c r="I40" s="6">
        <v>19856090</v>
      </c>
      <c r="J40" s="6">
        <v>98593908</v>
      </c>
      <c r="K40" s="6">
        <v>98.59</v>
      </c>
      <c r="L40" s="6"/>
      <c r="M40" s="6">
        <v>1406092</v>
      </c>
      <c r="N40" s="6">
        <v>0</v>
      </c>
      <c r="O40" s="5">
        <v>98593908</v>
      </c>
    </row>
    <row r="41" spans="1:15" x14ac:dyDescent="0.25">
      <c r="A41" s="4" t="s">
        <v>408</v>
      </c>
      <c r="B41" s="4" t="s">
        <v>87</v>
      </c>
      <c r="C41" s="7" t="s">
        <v>86</v>
      </c>
      <c r="D41" s="7" t="s">
        <v>85</v>
      </c>
      <c r="E41" s="6">
        <v>14990000000</v>
      </c>
      <c r="F41" s="6">
        <v>0</v>
      </c>
      <c r="G41" s="6">
        <v>0</v>
      </c>
      <c r="H41" s="6">
        <v>14990000000</v>
      </c>
      <c r="I41" s="6">
        <v>402298566</v>
      </c>
      <c r="J41" s="6">
        <v>14446828009.27</v>
      </c>
      <c r="K41" s="6">
        <v>96.38</v>
      </c>
      <c r="L41" s="6"/>
      <c r="M41" s="6">
        <v>543171990.73000002</v>
      </c>
      <c r="N41" s="6">
        <v>0</v>
      </c>
      <c r="O41" s="5">
        <v>14446828009.27</v>
      </c>
    </row>
    <row r="42" spans="1:15" x14ac:dyDescent="0.25">
      <c r="A42" s="4" t="s">
        <v>408</v>
      </c>
      <c r="B42" s="4" t="s">
        <v>84</v>
      </c>
      <c r="C42" s="7" t="s">
        <v>83</v>
      </c>
      <c r="D42" s="7" t="s">
        <v>82</v>
      </c>
      <c r="E42" s="6">
        <v>3377000000</v>
      </c>
      <c r="F42" s="6">
        <v>0</v>
      </c>
      <c r="G42" s="6">
        <v>0</v>
      </c>
      <c r="H42" s="6">
        <v>3377000000</v>
      </c>
      <c r="I42" s="6">
        <v>47760633</v>
      </c>
      <c r="J42" s="6">
        <v>1979139183</v>
      </c>
      <c r="K42" s="6">
        <v>58.61</v>
      </c>
      <c r="L42" s="6"/>
      <c r="M42" s="6">
        <v>1397860817</v>
      </c>
      <c r="N42" s="6">
        <v>0</v>
      </c>
      <c r="O42" s="5">
        <v>1979139183</v>
      </c>
    </row>
    <row r="43" spans="1:15" x14ac:dyDescent="0.25">
      <c r="A43" s="4" t="s">
        <v>408</v>
      </c>
      <c r="B43" s="4" t="s">
        <v>272</v>
      </c>
      <c r="C43" s="7" t="s">
        <v>271</v>
      </c>
      <c r="D43" s="7" t="s">
        <v>270</v>
      </c>
      <c r="E43" s="6">
        <v>3377000000</v>
      </c>
      <c r="F43" s="6">
        <v>0</v>
      </c>
      <c r="G43" s="6">
        <v>0</v>
      </c>
      <c r="H43" s="6">
        <v>3377000000</v>
      </c>
      <c r="I43" s="6">
        <v>47760633</v>
      </c>
      <c r="J43" s="6">
        <v>1811567038</v>
      </c>
      <c r="K43" s="6">
        <v>53.64</v>
      </c>
      <c r="L43" s="6"/>
      <c r="M43" s="6">
        <v>1565432962</v>
      </c>
      <c r="N43" s="6">
        <v>0</v>
      </c>
      <c r="O43" s="5">
        <v>1811567038</v>
      </c>
    </row>
    <row r="44" spans="1:15" x14ac:dyDescent="0.25">
      <c r="A44" s="4" t="s">
        <v>408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167572145</v>
      </c>
      <c r="K44" s="6">
        <v>0</v>
      </c>
      <c r="L44" s="6"/>
      <c r="M44" s="6">
        <v>-167572145</v>
      </c>
      <c r="N44" s="6">
        <v>0</v>
      </c>
      <c r="O44" s="5">
        <v>167572145</v>
      </c>
    </row>
    <row r="45" spans="1:15" x14ac:dyDescent="0.25">
      <c r="A45" s="4" t="s">
        <v>408</v>
      </c>
      <c r="B45" s="4" t="s">
        <v>81</v>
      </c>
      <c r="C45" s="7" t="s">
        <v>80</v>
      </c>
      <c r="D45" s="7" t="s">
        <v>79</v>
      </c>
      <c r="E45" s="6">
        <v>1798000000</v>
      </c>
      <c r="F45" s="6">
        <v>0</v>
      </c>
      <c r="G45" s="6">
        <v>0</v>
      </c>
      <c r="H45" s="6">
        <v>1798000000</v>
      </c>
      <c r="I45" s="6">
        <v>38029475</v>
      </c>
      <c r="J45" s="6">
        <v>2674095341.27</v>
      </c>
      <c r="K45" s="6">
        <v>148.72999999999999</v>
      </c>
      <c r="L45" s="6"/>
      <c r="M45" s="6">
        <v>-876095341.26999998</v>
      </c>
      <c r="N45" s="6">
        <v>0</v>
      </c>
      <c r="O45" s="5">
        <v>2674095341.27</v>
      </c>
    </row>
    <row r="46" spans="1:15" x14ac:dyDescent="0.25">
      <c r="A46" s="4" t="s">
        <v>408</v>
      </c>
      <c r="B46" s="4" t="s">
        <v>266</v>
      </c>
      <c r="C46" s="7" t="s">
        <v>265</v>
      </c>
      <c r="D46" s="7" t="s">
        <v>264</v>
      </c>
      <c r="E46" s="6">
        <v>1798000000</v>
      </c>
      <c r="F46" s="6">
        <v>0</v>
      </c>
      <c r="G46" s="6">
        <v>0</v>
      </c>
      <c r="H46" s="6">
        <v>1798000000</v>
      </c>
      <c r="I46" s="6">
        <v>32893933</v>
      </c>
      <c r="J46" s="6">
        <v>2471814480.9699998</v>
      </c>
      <c r="K46" s="6">
        <v>137.47999999999999</v>
      </c>
      <c r="L46" s="6"/>
      <c r="M46" s="6">
        <v>-673814480.97000003</v>
      </c>
      <c r="N46" s="6">
        <v>0</v>
      </c>
      <c r="O46" s="5">
        <v>2471814480.9699998</v>
      </c>
    </row>
    <row r="47" spans="1:15" x14ac:dyDescent="0.25">
      <c r="A47" s="4" t="s">
        <v>408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5135542</v>
      </c>
      <c r="J47" s="6">
        <v>202280860.30000001</v>
      </c>
      <c r="K47" s="6">
        <v>0</v>
      </c>
      <c r="L47" s="6"/>
      <c r="M47" s="6">
        <v>-202280860.30000001</v>
      </c>
      <c r="N47" s="6">
        <v>0</v>
      </c>
      <c r="O47" s="5">
        <v>202280860.30000001</v>
      </c>
    </row>
    <row r="48" spans="1:15" x14ac:dyDescent="0.25">
      <c r="A48" s="4" t="s">
        <v>408</v>
      </c>
      <c r="B48" s="4" t="s">
        <v>78</v>
      </c>
      <c r="C48" s="7" t="s">
        <v>77</v>
      </c>
      <c r="D48" s="7" t="s">
        <v>76</v>
      </c>
      <c r="E48" s="6">
        <v>9061000000</v>
      </c>
      <c r="F48" s="6">
        <v>0</v>
      </c>
      <c r="G48" s="6">
        <v>0</v>
      </c>
      <c r="H48" s="6">
        <v>9061000000</v>
      </c>
      <c r="I48" s="6">
        <v>272031437</v>
      </c>
      <c r="J48" s="6">
        <v>9119545841</v>
      </c>
      <c r="K48" s="6">
        <v>100.65</v>
      </c>
      <c r="L48" s="6"/>
      <c r="M48" s="6">
        <v>-58545841</v>
      </c>
      <c r="N48" s="6">
        <v>0</v>
      </c>
      <c r="O48" s="5">
        <v>9119545841</v>
      </c>
    </row>
    <row r="49" spans="1:15" x14ac:dyDescent="0.25">
      <c r="A49" s="4" t="s">
        <v>408</v>
      </c>
      <c r="B49" s="4" t="s">
        <v>260</v>
      </c>
      <c r="C49" s="7" t="s">
        <v>259</v>
      </c>
      <c r="D49" s="7" t="s">
        <v>258</v>
      </c>
      <c r="E49" s="6">
        <v>9061000000</v>
      </c>
      <c r="F49" s="6">
        <v>0</v>
      </c>
      <c r="G49" s="6">
        <v>0</v>
      </c>
      <c r="H49" s="6">
        <v>9061000000</v>
      </c>
      <c r="I49" s="6">
        <v>264006869</v>
      </c>
      <c r="J49" s="6">
        <v>5953769854</v>
      </c>
      <c r="K49" s="6">
        <v>65.709999999999994</v>
      </c>
      <c r="L49" s="6"/>
      <c r="M49" s="6">
        <v>3107230146</v>
      </c>
      <c r="N49" s="6">
        <v>0</v>
      </c>
      <c r="O49" s="5">
        <v>5953769854</v>
      </c>
    </row>
    <row r="50" spans="1:15" x14ac:dyDescent="0.25">
      <c r="A50" s="4" t="s">
        <v>408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8024568</v>
      </c>
      <c r="J50" s="6">
        <v>3165775987</v>
      </c>
      <c r="K50" s="6">
        <v>0</v>
      </c>
      <c r="L50" s="6"/>
      <c r="M50" s="6">
        <v>-3165775987</v>
      </c>
      <c r="N50" s="6">
        <v>0</v>
      </c>
      <c r="O50" s="5">
        <v>3165775987</v>
      </c>
    </row>
    <row r="51" spans="1:15" x14ac:dyDescent="0.25">
      <c r="A51" s="4" t="s">
        <v>408</v>
      </c>
      <c r="B51" s="4" t="s">
        <v>75</v>
      </c>
      <c r="C51" s="7" t="s">
        <v>74</v>
      </c>
      <c r="D51" s="7" t="s">
        <v>73</v>
      </c>
      <c r="E51" s="6">
        <v>456000000</v>
      </c>
      <c r="F51" s="6">
        <v>0</v>
      </c>
      <c r="G51" s="6">
        <v>0</v>
      </c>
      <c r="H51" s="6">
        <v>456000000</v>
      </c>
      <c r="I51" s="6">
        <v>32145911</v>
      </c>
      <c r="J51" s="6">
        <v>472212065</v>
      </c>
      <c r="K51" s="6">
        <v>103.56</v>
      </c>
      <c r="L51" s="6"/>
      <c r="M51" s="6">
        <v>-16212065</v>
      </c>
      <c r="N51" s="6">
        <v>0</v>
      </c>
      <c r="O51" s="5">
        <v>472212065</v>
      </c>
    </row>
    <row r="52" spans="1:15" x14ac:dyDescent="0.25">
      <c r="A52" s="4" t="s">
        <v>408</v>
      </c>
      <c r="B52" s="4" t="s">
        <v>72</v>
      </c>
      <c r="C52" s="7" t="s">
        <v>71</v>
      </c>
      <c r="D52" s="7" t="s">
        <v>70</v>
      </c>
      <c r="E52" s="6">
        <v>456000000</v>
      </c>
      <c r="F52" s="6">
        <v>0</v>
      </c>
      <c r="G52" s="6">
        <v>0</v>
      </c>
      <c r="H52" s="6">
        <v>456000000</v>
      </c>
      <c r="I52" s="6">
        <v>24211494</v>
      </c>
      <c r="J52" s="6">
        <v>377642612</v>
      </c>
      <c r="K52" s="6">
        <v>82.82</v>
      </c>
      <c r="L52" s="6"/>
      <c r="M52" s="6">
        <v>78357388</v>
      </c>
      <c r="N52" s="6">
        <v>0</v>
      </c>
      <c r="O52" s="5">
        <v>377642612</v>
      </c>
    </row>
    <row r="53" spans="1:15" x14ac:dyDescent="0.25">
      <c r="A53" s="4" t="s">
        <v>408</v>
      </c>
      <c r="B53" s="4" t="s">
        <v>254</v>
      </c>
      <c r="C53" s="7" t="s">
        <v>253</v>
      </c>
      <c r="D53" s="7" t="s">
        <v>252</v>
      </c>
      <c r="E53" s="6">
        <v>456000000</v>
      </c>
      <c r="F53" s="6">
        <v>0</v>
      </c>
      <c r="G53" s="6">
        <v>0</v>
      </c>
      <c r="H53" s="6">
        <v>456000000</v>
      </c>
      <c r="I53" s="6">
        <v>23160179</v>
      </c>
      <c r="J53" s="6">
        <v>348704012</v>
      </c>
      <c r="K53" s="6">
        <v>76.47</v>
      </c>
      <c r="L53" s="6"/>
      <c r="M53" s="6">
        <v>107295988</v>
      </c>
      <c r="N53" s="6">
        <v>0</v>
      </c>
      <c r="O53" s="5">
        <v>348704012</v>
      </c>
    </row>
    <row r="54" spans="1:15" x14ac:dyDescent="0.25">
      <c r="A54" s="4" t="s">
        <v>408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1051315</v>
      </c>
      <c r="J54" s="6">
        <v>28938600</v>
      </c>
      <c r="K54" s="6">
        <v>0</v>
      </c>
      <c r="L54" s="6"/>
      <c r="M54" s="6">
        <v>-28938600</v>
      </c>
      <c r="N54" s="6">
        <v>0</v>
      </c>
      <c r="O54" s="5">
        <v>28938600</v>
      </c>
    </row>
    <row r="55" spans="1:15" x14ac:dyDescent="0.25">
      <c r="A55" s="4" t="s">
        <v>408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7934417</v>
      </c>
      <c r="J55" s="6">
        <v>94569453</v>
      </c>
      <c r="K55" s="6">
        <v>0</v>
      </c>
      <c r="L55" s="6"/>
      <c r="M55" s="6">
        <v>-94569453</v>
      </c>
      <c r="N55" s="6">
        <v>0</v>
      </c>
      <c r="O55" s="5">
        <v>94569453</v>
      </c>
    </row>
    <row r="56" spans="1:15" x14ac:dyDescent="0.25">
      <c r="A56" s="4" t="s">
        <v>408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7934417</v>
      </c>
      <c r="J56" s="6">
        <v>94307272</v>
      </c>
      <c r="K56" s="6">
        <v>0</v>
      </c>
      <c r="L56" s="6"/>
      <c r="M56" s="6">
        <v>-94307272</v>
      </c>
      <c r="N56" s="6">
        <v>0</v>
      </c>
      <c r="O56" s="5">
        <v>94307272</v>
      </c>
    </row>
    <row r="57" spans="1:15" x14ac:dyDescent="0.25">
      <c r="A57" s="4" t="s">
        <v>408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262181</v>
      </c>
      <c r="K57" s="6">
        <v>0</v>
      </c>
      <c r="L57" s="6"/>
      <c r="M57" s="6">
        <v>-262181</v>
      </c>
      <c r="N57" s="6">
        <v>0</v>
      </c>
      <c r="O57" s="5">
        <v>262181</v>
      </c>
    </row>
    <row r="58" spans="1:15" x14ac:dyDescent="0.25">
      <c r="A58" s="4" t="s">
        <v>408</v>
      </c>
      <c r="B58" s="4" t="s">
        <v>66</v>
      </c>
      <c r="C58" s="7" t="s">
        <v>65</v>
      </c>
      <c r="D58" s="7" t="s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61054081</v>
      </c>
      <c r="K58" s="6">
        <v>0</v>
      </c>
      <c r="L58" s="6"/>
      <c r="M58" s="6">
        <v>-61054081</v>
      </c>
      <c r="N58" s="6">
        <v>0</v>
      </c>
      <c r="O58" s="5">
        <v>61054081</v>
      </c>
    </row>
    <row r="59" spans="1:15" x14ac:dyDescent="0.25">
      <c r="A59" s="4" t="s">
        <v>408</v>
      </c>
      <c r="B59" s="4" t="s">
        <v>242</v>
      </c>
      <c r="C59" s="7" t="s">
        <v>241</v>
      </c>
      <c r="D59" s="7" t="s">
        <v>240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61054081</v>
      </c>
      <c r="K59" s="6">
        <v>0</v>
      </c>
      <c r="L59" s="6"/>
      <c r="M59" s="6">
        <v>-61054081</v>
      </c>
      <c r="N59" s="6">
        <v>0</v>
      </c>
      <c r="O59" s="5">
        <v>61054081</v>
      </c>
    </row>
    <row r="60" spans="1:15" x14ac:dyDescent="0.25">
      <c r="A60" s="4" t="s">
        <v>408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408</v>
      </c>
      <c r="B61" s="4" t="s">
        <v>63</v>
      </c>
      <c r="C61" s="7" t="s">
        <v>62</v>
      </c>
      <c r="D61" s="7" t="s">
        <v>61</v>
      </c>
      <c r="E61" s="6">
        <v>60000000</v>
      </c>
      <c r="F61" s="6">
        <v>0</v>
      </c>
      <c r="G61" s="6">
        <v>0</v>
      </c>
      <c r="H61" s="6">
        <v>60000000</v>
      </c>
      <c r="I61" s="6">
        <v>8276593</v>
      </c>
      <c r="J61" s="6">
        <v>33191409</v>
      </c>
      <c r="K61" s="6">
        <v>55.32</v>
      </c>
      <c r="L61" s="6"/>
      <c r="M61" s="6">
        <v>26808591</v>
      </c>
      <c r="N61" s="6">
        <v>0</v>
      </c>
      <c r="O61" s="5">
        <v>33191409</v>
      </c>
    </row>
    <row r="62" spans="1:15" x14ac:dyDescent="0.25">
      <c r="A62" s="4" t="s">
        <v>408</v>
      </c>
      <c r="B62" s="4" t="s">
        <v>236</v>
      </c>
      <c r="C62" s="7" t="s">
        <v>235</v>
      </c>
      <c r="D62" s="7" t="s">
        <v>234</v>
      </c>
      <c r="E62" s="6">
        <v>60000000</v>
      </c>
      <c r="F62" s="6">
        <v>0</v>
      </c>
      <c r="G62" s="6">
        <v>0</v>
      </c>
      <c r="H62" s="6">
        <v>60000000</v>
      </c>
      <c r="I62" s="6">
        <v>8276593</v>
      </c>
      <c r="J62" s="6">
        <v>24951623</v>
      </c>
      <c r="K62" s="6">
        <v>41.59</v>
      </c>
      <c r="L62" s="6"/>
      <c r="M62" s="6">
        <v>35048377</v>
      </c>
      <c r="N62" s="6">
        <v>0</v>
      </c>
      <c r="O62" s="5">
        <v>24951623</v>
      </c>
    </row>
    <row r="63" spans="1:15" x14ac:dyDescent="0.25">
      <c r="A63" s="4" t="s">
        <v>408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8239786</v>
      </c>
      <c r="K63" s="6">
        <v>0</v>
      </c>
      <c r="L63" s="6"/>
      <c r="M63" s="6">
        <v>-8239786</v>
      </c>
      <c r="N63" s="6">
        <v>0</v>
      </c>
      <c r="O63" s="5">
        <v>8239786</v>
      </c>
    </row>
    <row r="64" spans="1:15" x14ac:dyDescent="0.25">
      <c r="A64" s="4" t="s">
        <v>408</v>
      </c>
      <c r="B64" s="4" t="s">
        <v>60</v>
      </c>
      <c r="C64" s="7" t="s">
        <v>59</v>
      </c>
      <c r="D64" s="7" t="s">
        <v>58</v>
      </c>
      <c r="E64" s="6">
        <v>238000000</v>
      </c>
      <c r="F64" s="6">
        <v>0</v>
      </c>
      <c r="G64" s="6">
        <v>0</v>
      </c>
      <c r="H64" s="6">
        <v>238000000</v>
      </c>
      <c r="I64" s="6">
        <v>4054517</v>
      </c>
      <c r="J64" s="6">
        <v>107590089</v>
      </c>
      <c r="K64" s="6">
        <v>45.21</v>
      </c>
      <c r="L64" s="6"/>
      <c r="M64" s="6">
        <v>130409911</v>
      </c>
      <c r="N64" s="6">
        <v>0</v>
      </c>
      <c r="O64" s="5">
        <v>107590089</v>
      </c>
    </row>
    <row r="65" spans="1:15" x14ac:dyDescent="0.25">
      <c r="A65" s="4" t="s">
        <v>408</v>
      </c>
      <c r="B65" s="4" t="s">
        <v>230</v>
      </c>
      <c r="C65" s="7" t="s">
        <v>229</v>
      </c>
      <c r="D65" s="7" t="s">
        <v>228</v>
      </c>
      <c r="E65" s="6">
        <v>238000000</v>
      </c>
      <c r="F65" s="6">
        <v>0</v>
      </c>
      <c r="G65" s="6">
        <v>0</v>
      </c>
      <c r="H65" s="6">
        <v>238000000</v>
      </c>
      <c r="I65" s="6">
        <v>4054517</v>
      </c>
      <c r="J65" s="6">
        <v>94360188</v>
      </c>
      <c r="K65" s="6">
        <v>39.65</v>
      </c>
      <c r="L65" s="6"/>
      <c r="M65" s="6">
        <v>143639812</v>
      </c>
      <c r="N65" s="6">
        <v>0</v>
      </c>
      <c r="O65" s="5">
        <v>94360188</v>
      </c>
    </row>
    <row r="66" spans="1:15" x14ac:dyDescent="0.25">
      <c r="A66" s="4" t="s">
        <v>408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13229901</v>
      </c>
      <c r="K66" s="6">
        <v>0</v>
      </c>
      <c r="L66" s="6"/>
      <c r="M66" s="6">
        <v>-13229901</v>
      </c>
      <c r="N66" s="6">
        <v>0</v>
      </c>
      <c r="O66" s="5">
        <v>13229901</v>
      </c>
    </row>
    <row r="67" spans="1:15" x14ac:dyDescent="0.25">
      <c r="A67" s="4" t="s">
        <v>408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3744808348</v>
      </c>
      <c r="G67" s="6">
        <v>3744808348</v>
      </c>
      <c r="H67" s="6">
        <v>3744808348</v>
      </c>
      <c r="I67" s="6">
        <v>0</v>
      </c>
      <c r="J67" s="6">
        <v>0</v>
      </c>
      <c r="K67" s="6">
        <v>0</v>
      </c>
      <c r="L67" s="6"/>
      <c r="M67" s="6">
        <v>3744808348</v>
      </c>
      <c r="N67" s="6">
        <v>0</v>
      </c>
      <c r="O67" s="5">
        <v>0</v>
      </c>
    </row>
    <row r="68" spans="1:15" x14ac:dyDescent="0.25">
      <c r="A68" s="4" t="s">
        <v>408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3744808348</v>
      </c>
      <c r="G68" s="6">
        <v>3744808348</v>
      </c>
      <c r="H68" s="6">
        <v>3744808348</v>
      </c>
      <c r="I68" s="6">
        <v>0</v>
      </c>
      <c r="J68" s="6">
        <v>0</v>
      </c>
      <c r="K68" s="6">
        <v>0</v>
      </c>
      <c r="L68" s="6"/>
      <c r="M68" s="6">
        <v>3744808348</v>
      </c>
      <c r="N68" s="6">
        <v>0</v>
      </c>
      <c r="O68" s="5">
        <v>0</v>
      </c>
    </row>
    <row r="69" spans="1:15" x14ac:dyDescent="0.25">
      <c r="A69" s="4" t="s">
        <v>408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408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408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408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408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/>
      <c r="M73" s="6">
        <v>0</v>
      </c>
      <c r="N73" s="6">
        <v>0</v>
      </c>
      <c r="O73" s="5">
        <v>0</v>
      </c>
    </row>
    <row r="74" spans="1:15" ht="21" x14ac:dyDescent="0.25">
      <c r="A74" s="4" t="s">
        <v>408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3744808348</v>
      </c>
      <c r="G74" s="6">
        <v>3744808348</v>
      </c>
      <c r="H74" s="6">
        <v>3744808348</v>
      </c>
      <c r="I74" s="6">
        <v>0</v>
      </c>
      <c r="J74" s="6">
        <v>0</v>
      </c>
      <c r="K74" s="6">
        <v>0</v>
      </c>
      <c r="L74" s="6"/>
      <c r="M74" s="6">
        <v>3744808348</v>
      </c>
      <c r="N74" s="6">
        <v>0</v>
      </c>
      <c r="O74" s="5">
        <v>0</v>
      </c>
    </row>
    <row r="75" spans="1:15" x14ac:dyDescent="0.25">
      <c r="A75" s="4" t="s">
        <v>408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408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408</v>
      </c>
      <c r="B77" s="4" t="s">
        <v>27</v>
      </c>
      <c r="C77" s="7" t="s">
        <v>26</v>
      </c>
      <c r="D77" s="7" t="s">
        <v>25</v>
      </c>
      <c r="E77" s="6">
        <v>31000000</v>
      </c>
      <c r="F77" s="6">
        <v>0</v>
      </c>
      <c r="G77" s="6">
        <v>0</v>
      </c>
      <c r="H77" s="6">
        <v>31000000</v>
      </c>
      <c r="I77" s="6">
        <v>29122</v>
      </c>
      <c r="J77" s="6">
        <v>20033716</v>
      </c>
      <c r="K77" s="6">
        <v>64.62</v>
      </c>
      <c r="L77" s="6"/>
      <c r="M77" s="6">
        <v>10966284</v>
      </c>
      <c r="N77" s="6">
        <v>0</v>
      </c>
      <c r="O77" s="5">
        <v>20033716</v>
      </c>
    </row>
    <row r="78" spans="1:15" x14ac:dyDescent="0.25">
      <c r="A78" s="4" t="s">
        <v>408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408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408</v>
      </c>
      <c r="B80" s="4" t="s">
        <v>21</v>
      </c>
      <c r="C80" s="7" t="s">
        <v>20</v>
      </c>
      <c r="D80" s="7" t="s">
        <v>19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25358956.140000001</v>
      </c>
      <c r="K80" s="6">
        <v>0</v>
      </c>
      <c r="L80" s="6"/>
      <c r="M80" s="6">
        <v>-25358956.140000001</v>
      </c>
      <c r="N80" s="6">
        <v>0</v>
      </c>
      <c r="O80" s="5">
        <v>25358956.140000001</v>
      </c>
    </row>
    <row r="81" spans="1:15" x14ac:dyDescent="0.25">
      <c r="A81" s="4" t="s">
        <v>408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408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408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408</v>
      </c>
      <c r="B84" s="4" t="s">
        <v>9</v>
      </c>
      <c r="C84" s="7" t="s">
        <v>8</v>
      </c>
      <c r="D84" s="7" t="s">
        <v>7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25358956.140000001</v>
      </c>
      <c r="K84" s="6">
        <v>0</v>
      </c>
      <c r="L84" s="6"/>
      <c r="M84" s="6">
        <v>-25358956.140000001</v>
      </c>
      <c r="N84" s="6">
        <v>0</v>
      </c>
      <c r="O84" s="5">
        <v>25358956.140000001</v>
      </c>
    </row>
    <row r="85" spans="1:15" x14ac:dyDescent="0.25">
      <c r="A85" s="4" t="s">
        <v>408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408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408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408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408</v>
      </c>
      <c r="B89" s="4" t="s">
        <v>2</v>
      </c>
      <c r="C89" s="7" t="s">
        <v>1</v>
      </c>
      <c r="D89" s="7" t="s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/>
      <c r="M89" s="6">
        <v>0</v>
      </c>
      <c r="N89" s="6">
        <v>0</v>
      </c>
      <c r="O89" s="5">
        <v>0</v>
      </c>
    </row>
    <row r="90" spans="1:15" ht="15.75" thickBot="1" x14ac:dyDescent="0.3">
      <c r="A90" s="4" t="s">
        <v>408</v>
      </c>
      <c r="B90" s="4" t="s">
        <v>290</v>
      </c>
      <c r="C90" s="3" t="s">
        <v>407</v>
      </c>
      <c r="D90" s="3" t="s">
        <v>288</v>
      </c>
      <c r="E90" s="2">
        <v>97068000000</v>
      </c>
      <c r="F90" s="2">
        <v>9057873129</v>
      </c>
      <c r="G90" s="2">
        <v>9057873129</v>
      </c>
      <c r="H90" s="2">
        <v>106125873129</v>
      </c>
      <c r="I90" s="2">
        <v>6301098356.8500004</v>
      </c>
      <c r="J90" s="2">
        <v>66139770397.040001</v>
      </c>
      <c r="K90" s="2">
        <v>62.32</v>
      </c>
      <c r="L90" s="2"/>
      <c r="M90" s="2">
        <v>39986102731.959999</v>
      </c>
      <c r="N90" s="2">
        <v>0</v>
      </c>
      <c r="O90" s="1">
        <v>66139770397.040001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421</v>
      </c>
      <c r="B1" s="32" t="s">
        <v>199</v>
      </c>
      <c r="C1" s="30" t="s">
        <v>420</v>
      </c>
    </row>
    <row r="2" spans="1:15" ht="15" customHeight="1" x14ac:dyDescent="0.35">
      <c r="A2" s="23" t="s">
        <v>416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419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418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416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Usaqu鮬 I Nivel, E.S.E.</v>
      </c>
      <c r="E8" t="s">
        <v>188</v>
      </c>
    </row>
    <row r="9" spans="1:15" x14ac:dyDescent="0.25">
      <c r="A9" s="22" t="s">
        <v>417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416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1629308829</v>
      </c>
      <c r="H14" s="6">
        <v>1629308829</v>
      </c>
      <c r="I14" s="6">
        <v>0</v>
      </c>
      <c r="J14" s="6">
        <v>1629308829</v>
      </c>
      <c r="K14" s="6">
        <v>100</v>
      </c>
      <c r="L14" s="6"/>
      <c r="M14" s="6">
        <v>0</v>
      </c>
      <c r="N14" s="6">
        <v>0</v>
      </c>
      <c r="O14" s="5">
        <v>0</v>
      </c>
    </row>
    <row r="15" spans="1:15" x14ac:dyDescent="0.25">
      <c r="A15" s="4" t="s">
        <v>416</v>
      </c>
      <c r="B15" s="4" t="s">
        <v>159</v>
      </c>
      <c r="C15" s="7" t="s">
        <v>158</v>
      </c>
      <c r="D15" s="7" t="s">
        <v>157</v>
      </c>
      <c r="E15" s="6">
        <v>29979000000</v>
      </c>
      <c r="F15" s="6">
        <v>0</v>
      </c>
      <c r="G15" s="6">
        <v>0</v>
      </c>
      <c r="H15" s="6">
        <v>33044210528</v>
      </c>
      <c r="I15" s="6">
        <v>2587021815</v>
      </c>
      <c r="J15" s="6">
        <v>19701363380</v>
      </c>
      <c r="K15" s="6">
        <v>60</v>
      </c>
      <c r="L15" s="6"/>
      <c r="M15" s="6">
        <v>13342847148</v>
      </c>
      <c r="N15" s="6">
        <v>0</v>
      </c>
      <c r="O15" s="5">
        <v>0</v>
      </c>
    </row>
    <row r="16" spans="1:15" x14ac:dyDescent="0.25">
      <c r="A16" s="4" t="s">
        <v>416</v>
      </c>
      <c r="B16" s="4" t="s">
        <v>156</v>
      </c>
      <c r="C16" s="7" t="s">
        <v>155</v>
      </c>
      <c r="D16" s="7" t="s">
        <v>154</v>
      </c>
      <c r="E16" s="6">
        <v>29979000000</v>
      </c>
      <c r="F16" s="6">
        <v>0</v>
      </c>
      <c r="G16" s="6">
        <v>0</v>
      </c>
      <c r="H16" s="6">
        <v>33044210528</v>
      </c>
      <c r="I16" s="6">
        <v>2586808234</v>
      </c>
      <c r="J16" s="6">
        <v>19676678346</v>
      </c>
      <c r="K16" s="6">
        <v>60</v>
      </c>
      <c r="L16" s="6"/>
      <c r="M16" s="6">
        <v>13367532182</v>
      </c>
      <c r="N16" s="6">
        <v>0</v>
      </c>
      <c r="O16" s="5">
        <v>0</v>
      </c>
    </row>
    <row r="17" spans="1:15" x14ac:dyDescent="0.25">
      <c r="A17" s="4" t="s">
        <v>416</v>
      </c>
      <c r="B17" s="4" t="s">
        <v>153</v>
      </c>
      <c r="C17" s="7" t="s">
        <v>152</v>
      </c>
      <c r="D17" s="7" t="s">
        <v>151</v>
      </c>
      <c r="E17" s="6">
        <v>29979000000</v>
      </c>
      <c r="F17" s="6">
        <v>0</v>
      </c>
      <c r="G17" s="6">
        <v>0</v>
      </c>
      <c r="H17" s="6">
        <v>33044210528</v>
      </c>
      <c r="I17" s="6">
        <v>2586808234</v>
      </c>
      <c r="J17" s="6">
        <v>19676678346</v>
      </c>
      <c r="K17" s="6">
        <v>60</v>
      </c>
      <c r="L17" s="6"/>
      <c r="M17" s="6">
        <v>13367532182</v>
      </c>
      <c r="N17" s="6">
        <v>0</v>
      </c>
      <c r="O17" s="5">
        <v>0</v>
      </c>
    </row>
    <row r="18" spans="1:15" x14ac:dyDescent="0.25">
      <c r="A18" s="4" t="s">
        <v>416</v>
      </c>
      <c r="B18" s="4" t="s">
        <v>150</v>
      </c>
      <c r="C18" s="7" t="s">
        <v>149</v>
      </c>
      <c r="D18" s="7" t="s">
        <v>148</v>
      </c>
      <c r="E18" s="6">
        <v>29979000000</v>
      </c>
      <c r="F18" s="6">
        <v>0</v>
      </c>
      <c r="G18" s="6">
        <v>0</v>
      </c>
      <c r="H18" s="6">
        <v>33044210528</v>
      </c>
      <c r="I18" s="6">
        <v>2581864927</v>
      </c>
      <c r="J18" s="6">
        <v>19628274615</v>
      </c>
      <c r="K18" s="6">
        <v>59</v>
      </c>
      <c r="L18" s="6"/>
      <c r="M18" s="6">
        <v>13415935913</v>
      </c>
      <c r="N18" s="6">
        <v>0</v>
      </c>
      <c r="O18" s="5">
        <v>0</v>
      </c>
    </row>
    <row r="19" spans="1:15" x14ac:dyDescent="0.25">
      <c r="A19" s="4" t="s">
        <v>416</v>
      </c>
      <c r="B19" s="4" t="s">
        <v>147</v>
      </c>
      <c r="C19" s="7" t="s">
        <v>146</v>
      </c>
      <c r="D19" s="7" t="s">
        <v>145</v>
      </c>
      <c r="E19" s="6">
        <v>29979000000</v>
      </c>
      <c r="F19" s="6">
        <v>0</v>
      </c>
      <c r="G19" s="6">
        <v>0</v>
      </c>
      <c r="H19" s="6">
        <v>32463210528</v>
      </c>
      <c r="I19" s="6">
        <v>0</v>
      </c>
      <c r="J19" s="6">
        <v>19587774615</v>
      </c>
      <c r="K19" s="6">
        <v>60</v>
      </c>
      <c r="L19" s="6"/>
      <c r="M19" s="6">
        <v>12875435913</v>
      </c>
      <c r="N19" s="6">
        <v>0</v>
      </c>
      <c r="O19" s="5">
        <v>0</v>
      </c>
    </row>
    <row r="20" spans="1:15" x14ac:dyDescent="0.25">
      <c r="A20" s="4" t="s">
        <v>416</v>
      </c>
      <c r="B20" s="4" t="s">
        <v>144</v>
      </c>
      <c r="C20" s="7" t="s">
        <v>143</v>
      </c>
      <c r="D20" s="7" t="s">
        <v>142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330803004</v>
      </c>
      <c r="K20" s="6">
        <v>0</v>
      </c>
      <c r="L20" s="6"/>
      <c r="M20" s="6">
        <v>-330803004</v>
      </c>
      <c r="N20" s="6">
        <v>0</v>
      </c>
      <c r="O20" s="5">
        <v>0</v>
      </c>
    </row>
    <row r="21" spans="1:15" x14ac:dyDescent="0.25">
      <c r="A21" s="4" t="s">
        <v>416</v>
      </c>
      <c r="B21" s="4" t="s">
        <v>141</v>
      </c>
      <c r="C21" s="7" t="s">
        <v>140</v>
      </c>
      <c r="D21" s="7" t="s">
        <v>139</v>
      </c>
      <c r="E21" s="6">
        <v>19081845812</v>
      </c>
      <c r="F21" s="6">
        <v>0</v>
      </c>
      <c r="G21" s="6">
        <v>0</v>
      </c>
      <c r="H21" s="6">
        <v>19081845812</v>
      </c>
      <c r="I21" s="6">
        <v>1642615572</v>
      </c>
      <c r="J21" s="6">
        <v>12300031292</v>
      </c>
      <c r="K21" s="6">
        <v>64</v>
      </c>
      <c r="L21" s="6"/>
      <c r="M21" s="6">
        <v>6781814520</v>
      </c>
      <c r="N21" s="6">
        <v>0</v>
      </c>
      <c r="O21" s="5">
        <v>0</v>
      </c>
    </row>
    <row r="22" spans="1:15" x14ac:dyDescent="0.25">
      <c r="A22" s="4" t="s">
        <v>416</v>
      </c>
      <c r="B22" s="4" t="s">
        <v>138</v>
      </c>
      <c r="C22" s="7" t="s">
        <v>137</v>
      </c>
      <c r="D22" s="7" t="s">
        <v>136</v>
      </c>
      <c r="E22" s="6">
        <v>355000000</v>
      </c>
      <c r="F22" s="6">
        <v>0</v>
      </c>
      <c r="G22" s="6">
        <v>0</v>
      </c>
      <c r="H22" s="6">
        <v>2839210528</v>
      </c>
      <c r="I22" s="6">
        <v>305905578</v>
      </c>
      <c r="J22" s="6">
        <v>779089785</v>
      </c>
      <c r="K22" s="6">
        <v>27</v>
      </c>
      <c r="L22" s="6"/>
      <c r="M22" s="6">
        <v>2060120743</v>
      </c>
      <c r="N22" s="6">
        <v>0</v>
      </c>
      <c r="O22" s="5">
        <v>0</v>
      </c>
    </row>
    <row r="23" spans="1:15" x14ac:dyDescent="0.25">
      <c r="A23" s="4" t="s">
        <v>416</v>
      </c>
      <c r="B23" s="4" t="s">
        <v>135</v>
      </c>
      <c r="C23" s="7" t="s">
        <v>134</v>
      </c>
      <c r="D23" s="7" t="s">
        <v>133</v>
      </c>
      <c r="E23" s="6">
        <v>355000000</v>
      </c>
      <c r="F23" s="6">
        <v>0</v>
      </c>
      <c r="G23" s="6">
        <v>0</v>
      </c>
      <c r="H23" s="6">
        <v>2839210528</v>
      </c>
      <c r="I23" s="6">
        <v>305905578</v>
      </c>
      <c r="J23" s="6">
        <v>779089785</v>
      </c>
      <c r="K23" s="6">
        <v>27</v>
      </c>
      <c r="L23" s="6"/>
      <c r="M23" s="6">
        <v>2060120743</v>
      </c>
      <c r="N23" s="6">
        <v>0</v>
      </c>
      <c r="O23" s="5">
        <v>0</v>
      </c>
    </row>
    <row r="24" spans="1:15" x14ac:dyDescent="0.25">
      <c r="A24" s="4" t="s">
        <v>416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416</v>
      </c>
      <c r="B25" s="4" t="s">
        <v>129</v>
      </c>
      <c r="C25" s="7" t="s">
        <v>128</v>
      </c>
      <c r="D25" s="7" t="s">
        <v>127</v>
      </c>
      <c r="E25" s="6">
        <v>1274941959</v>
      </c>
      <c r="F25" s="6">
        <v>0</v>
      </c>
      <c r="G25" s="6">
        <v>0</v>
      </c>
      <c r="H25" s="6">
        <v>1274941959</v>
      </c>
      <c r="I25" s="6">
        <v>0</v>
      </c>
      <c r="J25" s="6">
        <v>0</v>
      </c>
      <c r="K25" s="6">
        <v>0</v>
      </c>
      <c r="L25" s="6"/>
      <c r="M25" s="6">
        <v>1274941959</v>
      </c>
      <c r="N25" s="6">
        <v>0</v>
      </c>
      <c r="O25" s="5">
        <v>0</v>
      </c>
    </row>
    <row r="26" spans="1:15" x14ac:dyDescent="0.25">
      <c r="A26" s="4" t="s">
        <v>416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28086000</v>
      </c>
      <c r="J26" s="6">
        <v>188086000</v>
      </c>
      <c r="K26" s="6">
        <v>0</v>
      </c>
      <c r="L26" s="6"/>
      <c r="M26" s="6">
        <v>-188086000</v>
      </c>
      <c r="N26" s="6">
        <v>0</v>
      </c>
      <c r="O26" s="5">
        <v>0</v>
      </c>
    </row>
    <row r="27" spans="1:15" x14ac:dyDescent="0.25">
      <c r="A27" s="4" t="s">
        <v>416</v>
      </c>
      <c r="B27" s="4" t="s">
        <v>123</v>
      </c>
      <c r="C27" s="7" t="s">
        <v>122</v>
      </c>
      <c r="D27" s="7" t="s">
        <v>79</v>
      </c>
      <c r="E27" s="6">
        <v>62000000</v>
      </c>
      <c r="F27" s="6">
        <v>0</v>
      </c>
      <c r="G27" s="6">
        <v>0</v>
      </c>
      <c r="H27" s="6">
        <v>62000000</v>
      </c>
      <c r="I27" s="6">
        <v>12137460</v>
      </c>
      <c r="J27" s="6">
        <v>36295878</v>
      </c>
      <c r="K27" s="6">
        <v>59</v>
      </c>
      <c r="L27" s="6"/>
      <c r="M27" s="6">
        <v>25704122</v>
      </c>
      <c r="N27" s="6">
        <v>0</v>
      </c>
      <c r="O27" s="5">
        <v>0</v>
      </c>
    </row>
    <row r="28" spans="1:15" x14ac:dyDescent="0.25">
      <c r="A28" s="4" t="s">
        <v>416</v>
      </c>
      <c r="B28" s="4" t="s">
        <v>121</v>
      </c>
      <c r="C28" s="7" t="s">
        <v>120</v>
      </c>
      <c r="D28" s="7" t="s">
        <v>119</v>
      </c>
      <c r="E28" s="6">
        <v>6337712229</v>
      </c>
      <c r="F28" s="6">
        <v>0</v>
      </c>
      <c r="G28" s="6">
        <v>0</v>
      </c>
      <c r="H28" s="6">
        <v>6337712229</v>
      </c>
      <c r="I28" s="6">
        <v>327978868</v>
      </c>
      <c r="J28" s="6">
        <v>3792462403</v>
      </c>
      <c r="K28" s="6">
        <v>60</v>
      </c>
      <c r="L28" s="6"/>
      <c r="M28" s="6">
        <v>2545249826</v>
      </c>
      <c r="N28" s="6">
        <v>0</v>
      </c>
      <c r="O28" s="5">
        <v>0</v>
      </c>
    </row>
    <row r="29" spans="1:15" x14ac:dyDescent="0.25">
      <c r="A29" s="4" t="s">
        <v>416</v>
      </c>
      <c r="B29" s="4" t="s">
        <v>118</v>
      </c>
      <c r="C29" s="7" t="s">
        <v>117</v>
      </c>
      <c r="D29" s="7" t="s">
        <v>116</v>
      </c>
      <c r="E29" s="6">
        <v>350000000</v>
      </c>
      <c r="F29" s="6">
        <v>0</v>
      </c>
      <c r="G29" s="6">
        <v>0</v>
      </c>
      <c r="H29" s="6">
        <v>350000000</v>
      </c>
      <c r="I29" s="6">
        <v>109945087</v>
      </c>
      <c r="J29" s="6">
        <v>408657532</v>
      </c>
      <c r="K29" s="6">
        <v>117</v>
      </c>
      <c r="L29" s="6"/>
      <c r="M29" s="6">
        <v>-58657532</v>
      </c>
      <c r="N29" s="6">
        <v>0</v>
      </c>
      <c r="O29" s="5">
        <v>0</v>
      </c>
    </row>
    <row r="30" spans="1:15" x14ac:dyDescent="0.25">
      <c r="A30" s="4" t="s">
        <v>416</v>
      </c>
      <c r="B30" s="4" t="s">
        <v>115</v>
      </c>
      <c r="C30" s="7" t="s">
        <v>114</v>
      </c>
      <c r="D30" s="7" t="s">
        <v>113</v>
      </c>
      <c r="E30" s="6">
        <v>5000000</v>
      </c>
      <c r="F30" s="6">
        <v>0</v>
      </c>
      <c r="G30" s="6">
        <v>0</v>
      </c>
      <c r="H30" s="6">
        <v>5000000</v>
      </c>
      <c r="I30" s="6">
        <v>1024607</v>
      </c>
      <c r="J30" s="6">
        <v>5621665</v>
      </c>
      <c r="K30" s="6">
        <v>112</v>
      </c>
      <c r="L30" s="6"/>
      <c r="M30" s="6">
        <v>-621665</v>
      </c>
      <c r="N30" s="6">
        <v>0</v>
      </c>
      <c r="O30" s="5">
        <v>0</v>
      </c>
    </row>
    <row r="31" spans="1:15" x14ac:dyDescent="0.25">
      <c r="A31" s="4" t="s">
        <v>416</v>
      </c>
      <c r="B31" s="4" t="s">
        <v>112</v>
      </c>
      <c r="C31" s="7" t="s">
        <v>111</v>
      </c>
      <c r="D31" s="7" t="s">
        <v>70</v>
      </c>
      <c r="E31" s="6">
        <v>5000000</v>
      </c>
      <c r="F31" s="6">
        <v>0</v>
      </c>
      <c r="G31" s="6">
        <v>0</v>
      </c>
      <c r="H31" s="6">
        <v>5000000</v>
      </c>
      <c r="I31" s="6">
        <v>1024607</v>
      </c>
      <c r="J31" s="6">
        <v>5621665</v>
      </c>
      <c r="K31" s="6">
        <v>112</v>
      </c>
      <c r="L31" s="6"/>
      <c r="M31" s="6">
        <v>-621665</v>
      </c>
      <c r="N31" s="6">
        <v>0</v>
      </c>
      <c r="O31" s="5">
        <v>0</v>
      </c>
    </row>
    <row r="32" spans="1:15" x14ac:dyDescent="0.25">
      <c r="A32" s="4" t="s">
        <v>416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>
        <v>0</v>
      </c>
      <c r="N32" s="6">
        <v>0</v>
      </c>
      <c r="O32" s="5">
        <v>0</v>
      </c>
    </row>
    <row r="33" spans="1:15" x14ac:dyDescent="0.25">
      <c r="A33" s="4" t="s">
        <v>416</v>
      </c>
      <c r="B33" s="4" t="s">
        <v>108</v>
      </c>
      <c r="C33" s="7" t="s">
        <v>107</v>
      </c>
      <c r="D33" s="7" t="s">
        <v>106</v>
      </c>
      <c r="E33" s="6">
        <v>69500000</v>
      </c>
      <c r="F33" s="6">
        <v>0</v>
      </c>
      <c r="G33" s="6">
        <v>0</v>
      </c>
      <c r="H33" s="6">
        <v>69500000</v>
      </c>
      <c r="I33" s="6">
        <v>2555868</v>
      </c>
      <c r="J33" s="6">
        <v>35457062</v>
      </c>
      <c r="K33" s="6">
        <v>51</v>
      </c>
      <c r="L33" s="6"/>
      <c r="M33" s="6">
        <v>34042938</v>
      </c>
      <c r="N33" s="6">
        <v>0</v>
      </c>
      <c r="O33" s="5">
        <v>0</v>
      </c>
    </row>
    <row r="34" spans="1:15" x14ac:dyDescent="0.25">
      <c r="A34" s="4" t="s">
        <v>416</v>
      </c>
      <c r="B34" s="4" t="s">
        <v>105</v>
      </c>
      <c r="C34" s="7" t="s">
        <v>104</v>
      </c>
      <c r="D34" s="7" t="s">
        <v>103</v>
      </c>
      <c r="E34" s="6">
        <v>61000000</v>
      </c>
      <c r="F34" s="6">
        <v>0</v>
      </c>
      <c r="G34" s="6">
        <v>0</v>
      </c>
      <c r="H34" s="6">
        <v>61000000</v>
      </c>
      <c r="I34" s="6">
        <v>2010068</v>
      </c>
      <c r="J34" s="6">
        <v>29184177</v>
      </c>
      <c r="K34" s="6">
        <v>48</v>
      </c>
      <c r="L34" s="6"/>
      <c r="M34" s="6">
        <v>31815823</v>
      </c>
      <c r="N34" s="6">
        <v>0</v>
      </c>
      <c r="O34" s="5">
        <v>0</v>
      </c>
    </row>
    <row r="35" spans="1:15" x14ac:dyDescent="0.25">
      <c r="A35" s="4" t="s">
        <v>416</v>
      </c>
      <c r="B35" s="4" t="s">
        <v>102</v>
      </c>
      <c r="C35" s="7" t="s">
        <v>101</v>
      </c>
      <c r="D35" s="7" t="s">
        <v>100</v>
      </c>
      <c r="E35" s="6">
        <v>8500000</v>
      </c>
      <c r="F35" s="6">
        <v>0</v>
      </c>
      <c r="G35" s="6">
        <v>0</v>
      </c>
      <c r="H35" s="6">
        <v>8500000</v>
      </c>
      <c r="I35" s="6">
        <v>545800</v>
      </c>
      <c r="J35" s="6">
        <v>6272885</v>
      </c>
      <c r="K35" s="6">
        <v>74</v>
      </c>
      <c r="L35" s="6"/>
      <c r="M35" s="6">
        <v>2227115</v>
      </c>
      <c r="N35" s="6">
        <v>0</v>
      </c>
      <c r="O35" s="5">
        <v>0</v>
      </c>
    </row>
    <row r="36" spans="1:15" x14ac:dyDescent="0.25">
      <c r="A36" s="4" t="s">
        <v>416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435000</v>
      </c>
      <c r="J36" s="6">
        <v>15528865</v>
      </c>
      <c r="K36" s="6">
        <v>0</v>
      </c>
      <c r="L36" s="6"/>
      <c r="M36" s="6">
        <v>-15528865</v>
      </c>
      <c r="N36" s="6">
        <v>0</v>
      </c>
      <c r="O36" s="5">
        <v>0</v>
      </c>
    </row>
    <row r="37" spans="1:15" x14ac:dyDescent="0.25">
      <c r="A37" s="4" t="s">
        <v>416</v>
      </c>
      <c r="B37" s="4" t="s">
        <v>96</v>
      </c>
      <c r="C37" s="7" t="s">
        <v>95</v>
      </c>
      <c r="D37" s="7" t="s">
        <v>94</v>
      </c>
      <c r="E37" s="6">
        <v>187000000</v>
      </c>
      <c r="F37" s="6">
        <v>0</v>
      </c>
      <c r="G37" s="6">
        <v>0</v>
      </c>
      <c r="H37" s="6">
        <v>187000000</v>
      </c>
      <c r="I37" s="6">
        <v>20000001</v>
      </c>
      <c r="J37" s="6">
        <v>147416862</v>
      </c>
      <c r="K37" s="6">
        <v>79</v>
      </c>
      <c r="L37" s="6"/>
      <c r="M37" s="6">
        <v>39583138</v>
      </c>
      <c r="N37" s="6">
        <v>0</v>
      </c>
      <c r="O37" s="5">
        <v>0</v>
      </c>
    </row>
    <row r="38" spans="1:15" x14ac:dyDescent="0.25">
      <c r="A38" s="4" t="s">
        <v>416</v>
      </c>
      <c r="B38" s="4" t="s">
        <v>93</v>
      </c>
      <c r="C38" s="7" t="s">
        <v>92</v>
      </c>
      <c r="D38" s="7" t="s">
        <v>64</v>
      </c>
      <c r="E38" s="6">
        <v>1000000000</v>
      </c>
      <c r="F38" s="6">
        <v>0</v>
      </c>
      <c r="G38" s="6">
        <v>0</v>
      </c>
      <c r="H38" s="6">
        <v>1000000000</v>
      </c>
      <c r="I38" s="6">
        <v>73913924</v>
      </c>
      <c r="J38" s="6">
        <v>329746074</v>
      </c>
      <c r="K38" s="6">
        <v>33</v>
      </c>
      <c r="L38" s="6"/>
      <c r="M38" s="6">
        <v>670253926</v>
      </c>
      <c r="N38" s="6">
        <v>0</v>
      </c>
      <c r="O38" s="5">
        <v>0</v>
      </c>
    </row>
    <row r="39" spans="1:15" x14ac:dyDescent="0.25">
      <c r="A39" s="4" t="s">
        <v>416</v>
      </c>
      <c r="B39" s="4" t="s">
        <v>91</v>
      </c>
      <c r="C39" s="7" t="s">
        <v>90</v>
      </c>
      <c r="D39" s="7" t="s">
        <v>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/>
      <c r="M39" s="6">
        <v>0</v>
      </c>
      <c r="N39" s="6">
        <v>0</v>
      </c>
      <c r="O39" s="5">
        <v>0</v>
      </c>
    </row>
    <row r="40" spans="1:15" x14ac:dyDescent="0.25">
      <c r="A40" s="4" t="s">
        <v>416</v>
      </c>
      <c r="B40" s="4" t="s">
        <v>89</v>
      </c>
      <c r="C40" s="7" t="s">
        <v>88</v>
      </c>
      <c r="D40" s="7" t="s">
        <v>58</v>
      </c>
      <c r="E40" s="6">
        <v>325500000</v>
      </c>
      <c r="F40" s="6">
        <v>0</v>
      </c>
      <c r="G40" s="6">
        <v>0</v>
      </c>
      <c r="H40" s="6">
        <v>325500000</v>
      </c>
      <c r="I40" s="6">
        <v>2421484</v>
      </c>
      <c r="J40" s="6">
        <v>3570004</v>
      </c>
      <c r="K40" s="6">
        <v>1</v>
      </c>
      <c r="L40" s="6"/>
      <c r="M40" s="6">
        <v>321929996</v>
      </c>
      <c r="N40" s="6">
        <v>0</v>
      </c>
      <c r="O40" s="5">
        <v>0</v>
      </c>
    </row>
    <row r="41" spans="1:15" x14ac:dyDescent="0.25">
      <c r="A41" s="4" t="s">
        <v>416</v>
      </c>
      <c r="B41" s="4" t="s">
        <v>87</v>
      </c>
      <c r="C41" s="7" t="s">
        <v>86</v>
      </c>
      <c r="D41" s="7" t="s">
        <v>85</v>
      </c>
      <c r="E41" s="6">
        <v>930500000</v>
      </c>
      <c r="F41" s="6">
        <v>0</v>
      </c>
      <c r="G41" s="6">
        <v>0</v>
      </c>
      <c r="H41" s="6">
        <v>930500000</v>
      </c>
      <c r="I41" s="6">
        <v>14345478</v>
      </c>
      <c r="J41" s="6">
        <v>1215008189</v>
      </c>
      <c r="K41" s="6">
        <v>131</v>
      </c>
      <c r="L41" s="6"/>
      <c r="M41" s="6">
        <v>-284508189</v>
      </c>
      <c r="N41" s="6">
        <v>0</v>
      </c>
      <c r="O41" s="5">
        <v>0</v>
      </c>
    </row>
    <row r="42" spans="1:15" x14ac:dyDescent="0.25">
      <c r="A42" s="4" t="s">
        <v>416</v>
      </c>
      <c r="B42" s="4" t="s">
        <v>84</v>
      </c>
      <c r="C42" s="7" t="s">
        <v>83</v>
      </c>
      <c r="D42" s="7" t="s">
        <v>82</v>
      </c>
      <c r="E42" s="6">
        <v>704000000</v>
      </c>
      <c r="F42" s="6">
        <v>0</v>
      </c>
      <c r="G42" s="6">
        <v>0</v>
      </c>
      <c r="H42" s="6">
        <v>704000000</v>
      </c>
      <c r="I42" s="6">
        <v>0</v>
      </c>
      <c r="J42" s="6">
        <v>765201079</v>
      </c>
      <c r="K42" s="6">
        <v>109</v>
      </c>
      <c r="L42" s="6"/>
      <c r="M42" s="6">
        <v>-61201079</v>
      </c>
      <c r="N42" s="6">
        <v>0</v>
      </c>
      <c r="O42" s="5">
        <v>0</v>
      </c>
    </row>
    <row r="43" spans="1:15" x14ac:dyDescent="0.25">
      <c r="A43" s="4" t="s">
        <v>416</v>
      </c>
      <c r="B43" s="4" t="s">
        <v>272</v>
      </c>
      <c r="C43" s="7" t="s">
        <v>271</v>
      </c>
      <c r="D43" s="7" t="s">
        <v>270</v>
      </c>
      <c r="E43" s="6">
        <v>704000000</v>
      </c>
      <c r="F43" s="6">
        <v>0</v>
      </c>
      <c r="G43" s="6">
        <v>0</v>
      </c>
      <c r="H43" s="6">
        <v>704000000</v>
      </c>
      <c r="I43" s="6">
        <v>0</v>
      </c>
      <c r="J43" s="6">
        <v>715054840</v>
      </c>
      <c r="K43" s="6">
        <v>102</v>
      </c>
      <c r="L43" s="6"/>
      <c r="M43" s="6">
        <v>-11054840</v>
      </c>
      <c r="N43" s="6">
        <v>0</v>
      </c>
      <c r="O43" s="5">
        <v>0</v>
      </c>
    </row>
    <row r="44" spans="1:15" x14ac:dyDescent="0.25">
      <c r="A44" s="4" t="s">
        <v>416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50146239</v>
      </c>
      <c r="K44" s="6">
        <v>0</v>
      </c>
      <c r="L44" s="6"/>
      <c r="M44" s="6">
        <v>-50146239</v>
      </c>
      <c r="N44" s="6">
        <v>0</v>
      </c>
      <c r="O44" s="5">
        <v>0</v>
      </c>
    </row>
    <row r="45" spans="1:15" x14ac:dyDescent="0.25">
      <c r="A45" s="4" t="s">
        <v>416</v>
      </c>
      <c r="B45" s="4" t="s">
        <v>81</v>
      </c>
      <c r="C45" s="7" t="s">
        <v>80</v>
      </c>
      <c r="D45" s="7" t="s">
        <v>79</v>
      </c>
      <c r="E45" s="6">
        <v>25600000</v>
      </c>
      <c r="F45" s="6">
        <v>0</v>
      </c>
      <c r="G45" s="6">
        <v>0</v>
      </c>
      <c r="H45" s="6">
        <v>25600000</v>
      </c>
      <c r="I45" s="6">
        <v>13236232</v>
      </c>
      <c r="J45" s="6">
        <v>40968415</v>
      </c>
      <c r="K45" s="6">
        <v>160</v>
      </c>
      <c r="L45" s="6"/>
      <c r="M45" s="6">
        <v>-15368415</v>
      </c>
      <c r="N45" s="6">
        <v>0</v>
      </c>
      <c r="O45" s="5">
        <v>0</v>
      </c>
    </row>
    <row r="46" spans="1:15" x14ac:dyDescent="0.25">
      <c r="A46" s="4" t="s">
        <v>416</v>
      </c>
      <c r="B46" s="4" t="s">
        <v>266</v>
      </c>
      <c r="C46" s="7" t="s">
        <v>265</v>
      </c>
      <c r="D46" s="7" t="s">
        <v>264</v>
      </c>
      <c r="E46" s="6">
        <v>25600000</v>
      </c>
      <c r="F46" s="6">
        <v>0</v>
      </c>
      <c r="G46" s="6">
        <v>0</v>
      </c>
      <c r="H46" s="6">
        <v>25600000</v>
      </c>
      <c r="I46" s="6">
        <v>11262610</v>
      </c>
      <c r="J46" s="6">
        <v>33811168</v>
      </c>
      <c r="K46" s="6">
        <v>132</v>
      </c>
      <c r="L46" s="6"/>
      <c r="M46" s="6">
        <v>-8211168</v>
      </c>
      <c r="N46" s="6">
        <v>0</v>
      </c>
      <c r="O46" s="5">
        <v>0</v>
      </c>
    </row>
    <row r="47" spans="1:15" x14ac:dyDescent="0.25">
      <c r="A47" s="4" t="s">
        <v>416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1973622</v>
      </c>
      <c r="J47" s="6">
        <v>7157247</v>
      </c>
      <c r="K47" s="6">
        <v>0</v>
      </c>
      <c r="L47" s="6"/>
      <c r="M47" s="6">
        <v>-7157247</v>
      </c>
      <c r="N47" s="6">
        <v>0</v>
      </c>
      <c r="O47" s="5">
        <v>0</v>
      </c>
    </row>
    <row r="48" spans="1:15" x14ac:dyDescent="0.25">
      <c r="A48" s="4" t="s">
        <v>416</v>
      </c>
      <c r="B48" s="4" t="s">
        <v>78</v>
      </c>
      <c r="C48" s="7" t="s">
        <v>77</v>
      </c>
      <c r="D48" s="7" t="s">
        <v>76</v>
      </c>
      <c r="E48" s="6">
        <v>174000000</v>
      </c>
      <c r="F48" s="6">
        <v>0</v>
      </c>
      <c r="G48" s="6">
        <v>0</v>
      </c>
      <c r="H48" s="6">
        <v>174000000</v>
      </c>
      <c r="I48" s="6">
        <v>1109246</v>
      </c>
      <c r="J48" s="6">
        <v>337423457</v>
      </c>
      <c r="K48" s="6">
        <v>194</v>
      </c>
      <c r="L48" s="6"/>
      <c r="M48" s="6">
        <v>-163423457</v>
      </c>
      <c r="N48" s="6">
        <v>0</v>
      </c>
      <c r="O48" s="5">
        <v>0</v>
      </c>
    </row>
    <row r="49" spans="1:15" x14ac:dyDescent="0.25">
      <c r="A49" s="4" t="s">
        <v>416</v>
      </c>
      <c r="B49" s="4" t="s">
        <v>260</v>
      </c>
      <c r="C49" s="7" t="s">
        <v>259</v>
      </c>
      <c r="D49" s="7" t="s">
        <v>258</v>
      </c>
      <c r="E49" s="6">
        <v>174000000</v>
      </c>
      <c r="F49" s="6">
        <v>0</v>
      </c>
      <c r="G49" s="6">
        <v>0</v>
      </c>
      <c r="H49" s="6">
        <v>174000000</v>
      </c>
      <c r="I49" s="6">
        <v>1035146</v>
      </c>
      <c r="J49" s="6">
        <v>218095254</v>
      </c>
      <c r="K49" s="6">
        <v>125</v>
      </c>
      <c r="L49" s="6"/>
      <c r="M49" s="6">
        <v>-44095254</v>
      </c>
      <c r="N49" s="6">
        <v>0</v>
      </c>
      <c r="O49" s="5">
        <v>0</v>
      </c>
    </row>
    <row r="50" spans="1:15" x14ac:dyDescent="0.25">
      <c r="A50" s="4" t="s">
        <v>416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74100</v>
      </c>
      <c r="J50" s="6">
        <v>119328203</v>
      </c>
      <c r="K50" s="6">
        <v>0</v>
      </c>
      <c r="L50" s="6"/>
      <c r="M50" s="6">
        <v>-119328203</v>
      </c>
      <c r="N50" s="6">
        <v>0</v>
      </c>
      <c r="O50" s="5">
        <v>0</v>
      </c>
    </row>
    <row r="51" spans="1:15" x14ac:dyDescent="0.25">
      <c r="A51" s="4" t="s">
        <v>416</v>
      </c>
      <c r="B51" s="4" t="s">
        <v>75</v>
      </c>
      <c r="C51" s="7" t="s">
        <v>74</v>
      </c>
      <c r="D51" s="7" t="s">
        <v>73</v>
      </c>
      <c r="E51" s="6">
        <v>13434000</v>
      </c>
      <c r="F51" s="6">
        <v>0</v>
      </c>
      <c r="G51" s="6">
        <v>0</v>
      </c>
      <c r="H51" s="6">
        <v>13434000</v>
      </c>
      <c r="I51" s="6">
        <v>0</v>
      </c>
      <c r="J51" s="6">
        <v>1308767</v>
      </c>
      <c r="K51" s="6">
        <v>10</v>
      </c>
      <c r="L51" s="6"/>
      <c r="M51" s="6">
        <v>12125233</v>
      </c>
      <c r="N51" s="6">
        <v>0</v>
      </c>
      <c r="O51" s="5">
        <v>0</v>
      </c>
    </row>
    <row r="52" spans="1:15" x14ac:dyDescent="0.25">
      <c r="A52" s="4" t="s">
        <v>416</v>
      </c>
      <c r="B52" s="4" t="s">
        <v>72</v>
      </c>
      <c r="C52" s="7" t="s">
        <v>71</v>
      </c>
      <c r="D52" s="7" t="s">
        <v>70</v>
      </c>
      <c r="E52" s="6">
        <v>13434000</v>
      </c>
      <c r="F52" s="6">
        <v>0</v>
      </c>
      <c r="G52" s="6">
        <v>0</v>
      </c>
      <c r="H52" s="6">
        <v>13434000</v>
      </c>
      <c r="I52" s="6">
        <v>0</v>
      </c>
      <c r="J52" s="6">
        <v>1259167</v>
      </c>
      <c r="K52" s="6">
        <v>9</v>
      </c>
      <c r="L52" s="6"/>
      <c r="M52" s="6">
        <v>12174833</v>
      </c>
      <c r="N52" s="6">
        <v>0</v>
      </c>
      <c r="O52" s="5">
        <v>0</v>
      </c>
    </row>
    <row r="53" spans="1:15" x14ac:dyDescent="0.25">
      <c r="A53" s="4" t="s">
        <v>416</v>
      </c>
      <c r="B53" s="4" t="s">
        <v>254</v>
      </c>
      <c r="C53" s="7" t="s">
        <v>253</v>
      </c>
      <c r="D53" s="7" t="s">
        <v>252</v>
      </c>
      <c r="E53" s="6">
        <v>13434000</v>
      </c>
      <c r="F53" s="6">
        <v>0</v>
      </c>
      <c r="G53" s="6">
        <v>0</v>
      </c>
      <c r="H53" s="6">
        <v>13434000</v>
      </c>
      <c r="I53" s="6">
        <v>0</v>
      </c>
      <c r="J53" s="6">
        <v>1259167</v>
      </c>
      <c r="K53" s="6">
        <v>9</v>
      </c>
      <c r="L53" s="6"/>
      <c r="M53" s="6">
        <v>12174833</v>
      </c>
      <c r="N53" s="6">
        <v>0</v>
      </c>
      <c r="O53" s="5">
        <v>0</v>
      </c>
    </row>
    <row r="54" spans="1:15" x14ac:dyDescent="0.25">
      <c r="A54" s="4" t="s">
        <v>416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/>
      <c r="M54" s="6">
        <v>0</v>
      </c>
      <c r="N54" s="6">
        <v>0</v>
      </c>
      <c r="O54" s="5">
        <v>0</v>
      </c>
    </row>
    <row r="55" spans="1:15" x14ac:dyDescent="0.25">
      <c r="A55" s="4" t="s">
        <v>416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49600</v>
      </c>
      <c r="K55" s="6">
        <v>0</v>
      </c>
      <c r="L55" s="6"/>
      <c r="M55" s="6">
        <v>-49600</v>
      </c>
      <c r="N55" s="6">
        <v>0</v>
      </c>
      <c r="O55" s="5">
        <v>0</v>
      </c>
    </row>
    <row r="56" spans="1:15" x14ac:dyDescent="0.25">
      <c r="A56" s="4" t="s">
        <v>416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49600</v>
      </c>
      <c r="K56" s="6">
        <v>0</v>
      </c>
      <c r="L56" s="6"/>
      <c r="M56" s="6">
        <v>-49600</v>
      </c>
      <c r="N56" s="6">
        <v>0</v>
      </c>
      <c r="O56" s="5">
        <v>0</v>
      </c>
    </row>
    <row r="57" spans="1:15" x14ac:dyDescent="0.25">
      <c r="A57" s="4" t="s">
        <v>416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416</v>
      </c>
      <c r="B58" s="4" t="s">
        <v>66</v>
      </c>
      <c r="C58" s="7" t="s">
        <v>65</v>
      </c>
      <c r="D58" s="7" t="s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59539786</v>
      </c>
      <c r="K58" s="6">
        <v>0</v>
      </c>
      <c r="L58" s="6"/>
      <c r="M58" s="6">
        <v>-59539786</v>
      </c>
      <c r="N58" s="6">
        <v>0</v>
      </c>
      <c r="O58" s="5">
        <v>0</v>
      </c>
    </row>
    <row r="59" spans="1:15" x14ac:dyDescent="0.25">
      <c r="A59" s="4" t="s">
        <v>416</v>
      </c>
      <c r="B59" s="4" t="s">
        <v>242</v>
      </c>
      <c r="C59" s="7" t="s">
        <v>241</v>
      </c>
      <c r="D59" s="7" t="s">
        <v>240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59539786</v>
      </c>
      <c r="K59" s="6">
        <v>0</v>
      </c>
      <c r="L59" s="6"/>
      <c r="M59" s="6">
        <v>-59539786</v>
      </c>
      <c r="N59" s="6">
        <v>0</v>
      </c>
      <c r="O59" s="5">
        <v>0</v>
      </c>
    </row>
    <row r="60" spans="1:15" x14ac:dyDescent="0.25">
      <c r="A60" s="4" t="s">
        <v>416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416</v>
      </c>
      <c r="B61" s="4" t="s">
        <v>63</v>
      </c>
      <c r="C61" s="7" t="s">
        <v>62</v>
      </c>
      <c r="D61" s="7" t="s">
        <v>61</v>
      </c>
      <c r="E61" s="6">
        <v>210000</v>
      </c>
      <c r="F61" s="6">
        <v>0</v>
      </c>
      <c r="G61" s="6">
        <v>0</v>
      </c>
      <c r="H61" s="6">
        <v>210000</v>
      </c>
      <c r="I61" s="6">
        <v>0</v>
      </c>
      <c r="J61" s="6">
        <v>74780</v>
      </c>
      <c r="K61" s="6">
        <v>36</v>
      </c>
      <c r="L61" s="6"/>
      <c r="M61" s="6">
        <v>135220</v>
      </c>
      <c r="N61" s="6">
        <v>0</v>
      </c>
      <c r="O61" s="5">
        <v>0</v>
      </c>
    </row>
    <row r="62" spans="1:15" x14ac:dyDescent="0.25">
      <c r="A62" s="4" t="s">
        <v>416</v>
      </c>
      <c r="B62" s="4" t="s">
        <v>236</v>
      </c>
      <c r="C62" s="7" t="s">
        <v>235</v>
      </c>
      <c r="D62" s="7" t="s">
        <v>234</v>
      </c>
      <c r="E62" s="6">
        <v>210000</v>
      </c>
      <c r="F62" s="6">
        <v>0</v>
      </c>
      <c r="G62" s="6">
        <v>0</v>
      </c>
      <c r="H62" s="6">
        <v>210000</v>
      </c>
      <c r="I62" s="6">
        <v>0</v>
      </c>
      <c r="J62" s="6">
        <v>74780</v>
      </c>
      <c r="K62" s="6">
        <v>36</v>
      </c>
      <c r="L62" s="6"/>
      <c r="M62" s="6">
        <v>135220</v>
      </c>
      <c r="N62" s="6">
        <v>0</v>
      </c>
      <c r="O62" s="5">
        <v>0</v>
      </c>
    </row>
    <row r="63" spans="1:15" x14ac:dyDescent="0.25">
      <c r="A63" s="4" t="s">
        <v>416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416</v>
      </c>
      <c r="B64" s="4" t="s">
        <v>60</v>
      </c>
      <c r="C64" s="7" t="s">
        <v>59</v>
      </c>
      <c r="D64" s="7" t="s">
        <v>58</v>
      </c>
      <c r="E64" s="6">
        <v>13256000</v>
      </c>
      <c r="F64" s="6">
        <v>0</v>
      </c>
      <c r="G64" s="6">
        <v>0</v>
      </c>
      <c r="H64" s="6">
        <v>13256000</v>
      </c>
      <c r="I64" s="6">
        <v>0</v>
      </c>
      <c r="J64" s="6">
        <v>10491905</v>
      </c>
      <c r="K64" s="6">
        <v>79</v>
      </c>
      <c r="L64" s="6"/>
      <c r="M64" s="6">
        <v>2764095</v>
      </c>
      <c r="N64" s="6">
        <v>0</v>
      </c>
      <c r="O64" s="5">
        <v>0</v>
      </c>
    </row>
    <row r="65" spans="1:15" x14ac:dyDescent="0.25">
      <c r="A65" s="4" t="s">
        <v>416</v>
      </c>
      <c r="B65" s="4" t="s">
        <v>230</v>
      </c>
      <c r="C65" s="7" t="s">
        <v>229</v>
      </c>
      <c r="D65" s="7" t="s">
        <v>228</v>
      </c>
      <c r="E65" s="6">
        <v>13256000</v>
      </c>
      <c r="F65" s="6">
        <v>0</v>
      </c>
      <c r="G65" s="6">
        <v>0</v>
      </c>
      <c r="H65" s="6">
        <v>13256000</v>
      </c>
      <c r="I65" s="6">
        <v>0</v>
      </c>
      <c r="J65" s="6">
        <v>10409690</v>
      </c>
      <c r="K65" s="6">
        <v>79</v>
      </c>
      <c r="L65" s="6"/>
      <c r="M65" s="6">
        <v>2846310</v>
      </c>
      <c r="N65" s="6">
        <v>0</v>
      </c>
      <c r="O65" s="5">
        <v>0</v>
      </c>
    </row>
    <row r="66" spans="1:15" x14ac:dyDescent="0.25">
      <c r="A66" s="4" t="s">
        <v>416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82215</v>
      </c>
      <c r="K66" s="6">
        <v>0</v>
      </c>
      <c r="L66" s="6"/>
      <c r="M66" s="6">
        <v>-82215</v>
      </c>
      <c r="N66" s="6">
        <v>0</v>
      </c>
      <c r="O66" s="5">
        <v>0</v>
      </c>
    </row>
    <row r="67" spans="1:15" x14ac:dyDescent="0.25">
      <c r="A67" s="4" t="s">
        <v>416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0</v>
      </c>
      <c r="H67" s="6">
        <v>581000000</v>
      </c>
      <c r="I67" s="6">
        <v>40500000</v>
      </c>
      <c r="J67" s="6">
        <v>40500000</v>
      </c>
      <c r="K67" s="6">
        <v>7</v>
      </c>
      <c r="L67" s="6"/>
      <c r="M67" s="6">
        <v>540500000</v>
      </c>
      <c r="N67" s="6">
        <v>0</v>
      </c>
      <c r="O67" s="5">
        <v>0</v>
      </c>
    </row>
    <row r="68" spans="1:15" x14ac:dyDescent="0.25">
      <c r="A68" s="4" t="s">
        <v>416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0</v>
      </c>
      <c r="H68" s="6">
        <v>581000000</v>
      </c>
      <c r="I68" s="6">
        <v>40500000</v>
      </c>
      <c r="J68" s="6">
        <v>40500000</v>
      </c>
      <c r="K68" s="6">
        <v>7</v>
      </c>
      <c r="L68" s="6"/>
      <c r="M68" s="6">
        <v>540500000</v>
      </c>
      <c r="N68" s="6">
        <v>0</v>
      </c>
      <c r="O68" s="5">
        <v>0</v>
      </c>
    </row>
    <row r="69" spans="1:15" x14ac:dyDescent="0.25">
      <c r="A69" s="4" t="s">
        <v>416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416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0</v>
      </c>
      <c r="H70" s="6">
        <v>581000000</v>
      </c>
      <c r="I70" s="6">
        <v>40500000</v>
      </c>
      <c r="J70" s="6">
        <v>40500000</v>
      </c>
      <c r="K70" s="6">
        <v>7</v>
      </c>
      <c r="L70" s="6"/>
      <c r="M70" s="6">
        <v>540500000</v>
      </c>
      <c r="N70" s="6">
        <v>0</v>
      </c>
      <c r="O70" s="5">
        <v>0</v>
      </c>
    </row>
    <row r="71" spans="1:15" x14ac:dyDescent="0.25">
      <c r="A71" s="4" t="s">
        <v>416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416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416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/>
      <c r="M73" s="6">
        <v>0</v>
      </c>
      <c r="N73" s="6">
        <v>0</v>
      </c>
      <c r="O73" s="5">
        <v>0</v>
      </c>
    </row>
    <row r="74" spans="1:15" ht="21" x14ac:dyDescent="0.25">
      <c r="A74" s="4" t="s">
        <v>416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416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416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416</v>
      </c>
      <c r="B77" s="4" t="s">
        <v>27</v>
      </c>
      <c r="C77" s="7" t="s">
        <v>26</v>
      </c>
      <c r="D77" s="7" t="s">
        <v>25</v>
      </c>
      <c r="E77" s="6">
        <v>0</v>
      </c>
      <c r="F77" s="6">
        <v>0</v>
      </c>
      <c r="G77" s="6">
        <v>0</v>
      </c>
      <c r="H77" s="6">
        <v>0</v>
      </c>
      <c r="I77" s="6">
        <v>4943307</v>
      </c>
      <c r="J77" s="6">
        <v>48403731</v>
      </c>
      <c r="K77" s="6">
        <v>0</v>
      </c>
      <c r="L77" s="6"/>
      <c r="M77" s="6">
        <v>-48403731</v>
      </c>
      <c r="N77" s="6">
        <v>0</v>
      </c>
      <c r="O77" s="5">
        <v>0</v>
      </c>
    </row>
    <row r="78" spans="1:15" x14ac:dyDescent="0.25">
      <c r="A78" s="4" t="s">
        <v>416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416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416</v>
      </c>
      <c r="B80" s="4" t="s">
        <v>21</v>
      </c>
      <c r="C80" s="7" t="s">
        <v>20</v>
      </c>
      <c r="D80" s="7" t="s">
        <v>19</v>
      </c>
      <c r="E80" s="6">
        <v>0</v>
      </c>
      <c r="F80" s="6">
        <v>0</v>
      </c>
      <c r="G80" s="6">
        <v>0</v>
      </c>
      <c r="H80" s="6">
        <v>0</v>
      </c>
      <c r="I80" s="6">
        <v>213581</v>
      </c>
      <c r="J80" s="6">
        <v>24685034</v>
      </c>
      <c r="K80" s="6">
        <v>0</v>
      </c>
      <c r="L80" s="6"/>
      <c r="M80" s="6">
        <v>-24685034</v>
      </c>
      <c r="N80" s="6">
        <v>0</v>
      </c>
      <c r="O80" s="5">
        <v>0</v>
      </c>
    </row>
    <row r="81" spans="1:15" x14ac:dyDescent="0.25">
      <c r="A81" s="4" t="s">
        <v>416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23117034</v>
      </c>
      <c r="K81" s="6">
        <v>0</v>
      </c>
      <c r="L81" s="6"/>
      <c r="M81" s="6">
        <v>-23117034</v>
      </c>
      <c r="N81" s="6">
        <v>0</v>
      </c>
      <c r="O81" s="5">
        <v>0</v>
      </c>
    </row>
    <row r="82" spans="1:15" x14ac:dyDescent="0.25">
      <c r="A82" s="4" t="s">
        <v>416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23117034</v>
      </c>
      <c r="K82" s="6">
        <v>0</v>
      </c>
      <c r="L82" s="6"/>
      <c r="M82" s="6">
        <v>-23117034</v>
      </c>
      <c r="N82" s="6">
        <v>0</v>
      </c>
      <c r="O82" s="5">
        <v>0</v>
      </c>
    </row>
    <row r="83" spans="1:15" x14ac:dyDescent="0.25">
      <c r="A83" s="4" t="s">
        <v>416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416</v>
      </c>
      <c r="B84" s="4" t="s">
        <v>9</v>
      </c>
      <c r="C84" s="7" t="s">
        <v>8</v>
      </c>
      <c r="D84" s="7" t="s">
        <v>7</v>
      </c>
      <c r="E84" s="6">
        <v>0</v>
      </c>
      <c r="F84" s="6">
        <v>0</v>
      </c>
      <c r="G84" s="6">
        <v>0</v>
      </c>
      <c r="H84" s="6">
        <v>0</v>
      </c>
      <c r="I84" s="6">
        <v>213581</v>
      </c>
      <c r="J84" s="6">
        <v>1568000</v>
      </c>
      <c r="K84" s="6">
        <v>0</v>
      </c>
      <c r="L84" s="6"/>
      <c r="M84" s="6">
        <v>-1568000</v>
      </c>
      <c r="N84" s="6">
        <v>0</v>
      </c>
      <c r="O84" s="5">
        <v>0</v>
      </c>
    </row>
    <row r="85" spans="1:15" x14ac:dyDescent="0.25">
      <c r="A85" s="4" t="s">
        <v>416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416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416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416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416</v>
      </c>
      <c r="B89" s="4" t="s">
        <v>2</v>
      </c>
      <c r="C89" s="7" t="s">
        <v>1</v>
      </c>
      <c r="D89" s="7" t="s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/>
      <c r="M89" s="6">
        <v>0</v>
      </c>
      <c r="N89" s="6">
        <v>0</v>
      </c>
      <c r="O89" s="5">
        <v>0</v>
      </c>
    </row>
    <row r="90" spans="1:15" ht="15.75" thickBot="1" x14ac:dyDescent="0.3">
      <c r="A90" s="4" t="s">
        <v>416</v>
      </c>
      <c r="B90" s="4" t="s">
        <v>290</v>
      </c>
      <c r="C90" s="3" t="s">
        <v>415</v>
      </c>
      <c r="D90" s="3" t="s">
        <v>414</v>
      </c>
      <c r="E90" s="2">
        <v>29979000000</v>
      </c>
      <c r="F90" s="2">
        <v>0</v>
      </c>
      <c r="G90" s="2">
        <v>1629308829</v>
      </c>
      <c r="H90" s="2">
        <v>34673519357</v>
      </c>
      <c r="I90" s="2">
        <v>2587021815</v>
      </c>
      <c r="J90" s="2">
        <v>21330672209</v>
      </c>
      <c r="K90" s="2">
        <v>62</v>
      </c>
      <c r="L90" s="2"/>
      <c r="M90" s="2">
        <v>13342847148</v>
      </c>
      <c r="N90" s="2">
        <v>0</v>
      </c>
      <c r="O90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421</v>
      </c>
      <c r="B1" s="32" t="s">
        <v>199</v>
      </c>
      <c r="C1" s="30" t="s">
        <v>461</v>
      </c>
    </row>
    <row r="2" spans="1:15" ht="15" customHeight="1" x14ac:dyDescent="0.35">
      <c r="A2" s="23" t="s">
        <v>423</v>
      </c>
      <c r="B2" s="31"/>
      <c r="C2" s="30"/>
    </row>
    <row r="3" spans="1:15" x14ac:dyDescent="0.25">
      <c r="A3">
        <f>COUNTA(A11:A65)+11</f>
        <v>65</v>
      </c>
      <c r="B3" s="29"/>
    </row>
    <row r="4" spans="1:15" x14ac:dyDescent="0.25">
      <c r="A4" s="20" t="s">
        <v>460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459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423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Usme, I Nivel, E.S.E.</v>
      </c>
      <c r="E8" t="s">
        <v>188</v>
      </c>
    </row>
    <row r="9" spans="1:15" x14ac:dyDescent="0.25">
      <c r="A9" s="22" t="s">
        <v>458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423</v>
      </c>
      <c r="B14" s="4" t="s">
        <v>162</v>
      </c>
      <c r="C14" s="7" t="s">
        <v>422</v>
      </c>
      <c r="D14" s="7" t="s">
        <v>160</v>
      </c>
      <c r="E14" s="6">
        <v>13922000000</v>
      </c>
      <c r="F14" s="6">
        <v>0</v>
      </c>
      <c r="G14" s="6">
        <v>9271784864</v>
      </c>
      <c r="H14" s="6">
        <v>23193784864</v>
      </c>
      <c r="I14" s="6">
        <v>0</v>
      </c>
      <c r="J14" s="6">
        <v>23193784864</v>
      </c>
      <c r="K14" s="6">
        <v>1</v>
      </c>
      <c r="L14" s="6"/>
      <c r="M14" s="6">
        <v>0</v>
      </c>
      <c r="N14" s="6">
        <v>0</v>
      </c>
      <c r="O14" s="5">
        <v>23193784864</v>
      </c>
    </row>
    <row r="15" spans="1:15" x14ac:dyDescent="0.25">
      <c r="A15" s="4" t="s">
        <v>423</v>
      </c>
      <c r="B15" s="4" t="s">
        <v>159</v>
      </c>
      <c r="C15" s="7" t="s">
        <v>457</v>
      </c>
      <c r="D15" s="7" t="s">
        <v>157</v>
      </c>
      <c r="E15" s="6">
        <v>46995000000</v>
      </c>
      <c r="F15" s="6">
        <v>0</v>
      </c>
      <c r="G15" s="6">
        <v>0</v>
      </c>
      <c r="H15" s="6">
        <v>46995000000</v>
      </c>
      <c r="I15" s="6">
        <v>3476624117</v>
      </c>
      <c r="J15" s="6">
        <v>30482344078</v>
      </c>
      <c r="K15" s="6">
        <v>0.65</v>
      </c>
      <c r="L15" s="6"/>
      <c r="M15" s="6">
        <v>16512655922</v>
      </c>
      <c r="N15" s="6">
        <v>0</v>
      </c>
      <c r="O15" s="5">
        <v>30482344078</v>
      </c>
    </row>
    <row r="16" spans="1:15" x14ac:dyDescent="0.25">
      <c r="A16" s="4" t="s">
        <v>423</v>
      </c>
      <c r="B16" s="4" t="s">
        <v>156</v>
      </c>
      <c r="C16" s="7" t="s">
        <v>456</v>
      </c>
      <c r="D16" s="7" t="s">
        <v>154</v>
      </c>
      <c r="E16" s="6">
        <v>46994000000</v>
      </c>
      <c r="F16" s="6">
        <v>0</v>
      </c>
      <c r="G16" s="6">
        <v>0</v>
      </c>
      <c r="H16" s="6">
        <v>46994000000</v>
      </c>
      <c r="I16" s="6">
        <v>3440098547</v>
      </c>
      <c r="J16" s="6">
        <v>30142333106</v>
      </c>
      <c r="K16" s="6">
        <v>0.64</v>
      </c>
      <c r="L16" s="6"/>
      <c r="M16" s="6">
        <v>16851666894</v>
      </c>
      <c r="N16" s="6">
        <v>0</v>
      </c>
      <c r="O16" s="5">
        <v>30142333106</v>
      </c>
    </row>
    <row r="17" spans="1:15" x14ac:dyDescent="0.25">
      <c r="A17" s="4" t="s">
        <v>423</v>
      </c>
      <c r="B17" s="4" t="s">
        <v>153</v>
      </c>
      <c r="C17" s="7" t="s">
        <v>455</v>
      </c>
      <c r="D17" s="7" t="s">
        <v>151</v>
      </c>
      <c r="E17" s="6">
        <v>46994000000</v>
      </c>
      <c r="F17" s="6">
        <v>0</v>
      </c>
      <c r="G17" s="6">
        <v>0</v>
      </c>
      <c r="H17" s="6">
        <v>46994000000</v>
      </c>
      <c r="I17" s="6">
        <v>3440098547</v>
      </c>
      <c r="J17" s="6">
        <v>30142333106</v>
      </c>
      <c r="K17" s="6">
        <v>0.64</v>
      </c>
      <c r="L17" s="6"/>
      <c r="M17" s="6">
        <v>16851666894</v>
      </c>
      <c r="N17" s="6">
        <v>0</v>
      </c>
      <c r="O17" s="5">
        <v>30142333106</v>
      </c>
    </row>
    <row r="18" spans="1:15" x14ac:dyDescent="0.25">
      <c r="A18" s="4" t="s">
        <v>423</v>
      </c>
      <c r="B18" s="4" t="s">
        <v>150</v>
      </c>
      <c r="C18" s="7" t="s">
        <v>454</v>
      </c>
      <c r="D18" s="7" t="s">
        <v>148</v>
      </c>
      <c r="E18" s="6">
        <v>46894000000</v>
      </c>
      <c r="F18" s="6">
        <v>0</v>
      </c>
      <c r="G18" s="6">
        <v>0</v>
      </c>
      <c r="H18" s="6">
        <v>46894000000</v>
      </c>
      <c r="I18" s="6">
        <v>3411467803</v>
      </c>
      <c r="J18" s="6">
        <v>30041313045</v>
      </c>
      <c r="K18" s="6">
        <v>0.64</v>
      </c>
      <c r="L18" s="6"/>
      <c r="M18" s="6">
        <v>16852686955</v>
      </c>
      <c r="N18" s="6">
        <v>0</v>
      </c>
      <c r="O18" s="5">
        <v>30041313045</v>
      </c>
    </row>
    <row r="19" spans="1:15" x14ac:dyDescent="0.25">
      <c r="A19" s="4" t="s">
        <v>423</v>
      </c>
      <c r="B19" s="4" t="s">
        <v>147</v>
      </c>
      <c r="C19" s="7" t="s">
        <v>453</v>
      </c>
      <c r="D19" s="7" t="s">
        <v>145</v>
      </c>
      <c r="E19" s="6">
        <v>46894000000</v>
      </c>
      <c r="F19" s="6">
        <v>0</v>
      </c>
      <c r="G19" s="6">
        <v>0</v>
      </c>
      <c r="H19" s="6">
        <v>46894000000</v>
      </c>
      <c r="I19" s="6">
        <v>3370967803</v>
      </c>
      <c r="J19" s="6">
        <v>29982864305</v>
      </c>
      <c r="K19" s="6">
        <v>0.64</v>
      </c>
      <c r="L19" s="6"/>
      <c r="M19" s="6">
        <v>16911135695</v>
      </c>
      <c r="N19" s="6">
        <v>0</v>
      </c>
      <c r="O19" s="5">
        <v>29982864305</v>
      </c>
    </row>
    <row r="20" spans="1:15" x14ac:dyDescent="0.25">
      <c r="A20" s="4" t="s">
        <v>423</v>
      </c>
      <c r="B20" s="4" t="s">
        <v>144</v>
      </c>
      <c r="C20" s="7" t="s">
        <v>452</v>
      </c>
      <c r="D20" s="7" t="s">
        <v>142</v>
      </c>
      <c r="E20" s="6">
        <v>1609056769</v>
      </c>
      <c r="F20" s="6">
        <v>0</v>
      </c>
      <c r="G20" s="6">
        <v>0</v>
      </c>
      <c r="H20" s="6">
        <v>1609056769</v>
      </c>
      <c r="I20" s="6">
        <v>0</v>
      </c>
      <c r="J20" s="6">
        <v>608325763</v>
      </c>
      <c r="K20" s="6">
        <v>0.38</v>
      </c>
      <c r="L20" s="6"/>
      <c r="M20" s="6">
        <v>1000731006</v>
      </c>
      <c r="N20" s="6">
        <v>0</v>
      </c>
      <c r="O20" s="5">
        <v>608325763</v>
      </c>
    </row>
    <row r="21" spans="1:15" x14ac:dyDescent="0.25">
      <c r="A21" s="4" t="s">
        <v>423</v>
      </c>
      <c r="B21" s="4" t="s">
        <v>141</v>
      </c>
      <c r="C21" s="7" t="s">
        <v>451</v>
      </c>
      <c r="D21" s="7" t="s">
        <v>139</v>
      </c>
      <c r="E21" s="6">
        <v>26769935759</v>
      </c>
      <c r="F21" s="6">
        <v>0</v>
      </c>
      <c r="G21" s="6">
        <v>0</v>
      </c>
      <c r="H21" s="6">
        <v>26769935759</v>
      </c>
      <c r="I21" s="6">
        <v>2211940626</v>
      </c>
      <c r="J21" s="6">
        <v>16734338802</v>
      </c>
      <c r="K21" s="6">
        <v>0.63</v>
      </c>
      <c r="L21" s="6"/>
      <c r="M21" s="6">
        <v>10035596957</v>
      </c>
      <c r="N21" s="6">
        <v>0</v>
      </c>
      <c r="O21" s="5">
        <v>16734338802</v>
      </c>
    </row>
    <row r="22" spans="1:15" x14ac:dyDescent="0.25">
      <c r="A22" s="4" t="s">
        <v>423</v>
      </c>
      <c r="B22" s="4" t="s">
        <v>135</v>
      </c>
      <c r="C22" s="7" t="s">
        <v>134</v>
      </c>
      <c r="D22" s="7" t="s">
        <v>282</v>
      </c>
      <c r="E22" s="6">
        <v>1224000000</v>
      </c>
      <c r="F22" s="6">
        <v>0</v>
      </c>
      <c r="G22" s="6">
        <v>0</v>
      </c>
      <c r="H22" s="6">
        <v>1224000000</v>
      </c>
      <c r="I22" s="6">
        <v>97421032</v>
      </c>
      <c r="J22" s="6">
        <v>578833617</v>
      </c>
      <c r="K22" s="6">
        <v>0.47</v>
      </c>
      <c r="L22" s="6"/>
      <c r="M22" s="6">
        <v>645166383</v>
      </c>
      <c r="N22" s="6">
        <v>0</v>
      </c>
      <c r="O22" s="5">
        <v>578833617</v>
      </c>
    </row>
    <row r="23" spans="1:15" x14ac:dyDescent="0.25">
      <c r="A23" s="4" t="s">
        <v>423</v>
      </c>
      <c r="B23" s="4" t="s">
        <v>450</v>
      </c>
      <c r="C23" s="7" t="s">
        <v>449</v>
      </c>
      <c r="D23" s="7" t="s">
        <v>209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</v>
      </c>
      <c r="L23" s="6"/>
      <c r="M23" s="6">
        <v>0</v>
      </c>
      <c r="N23" s="6">
        <v>0</v>
      </c>
      <c r="O23" s="5">
        <v>0</v>
      </c>
    </row>
    <row r="24" spans="1:15" x14ac:dyDescent="0.25">
      <c r="A24" s="4" t="s">
        <v>423</v>
      </c>
      <c r="B24" s="4" t="s">
        <v>278</v>
      </c>
      <c r="C24" s="7" t="s">
        <v>448</v>
      </c>
      <c r="D24" s="7" t="s">
        <v>276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1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423</v>
      </c>
      <c r="B25" s="4" t="s">
        <v>129</v>
      </c>
      <c r="C25" s="7" t="s">
        <v>447</v>
      </c>
      <c r="D25" s="7" t="s">
        <v>127</v>
      </c>
      <c r="E25" s="6">
        <v>1334548254</v>
      </c>
      <c r="F25" s="6">
        <v>0</v>
      </c>
      <c r="G25" s="6">
        <v>0</v>
      </c>
      <c r="H25" s="6">
        <v>1334548254</v>
      </c>
      <c r="I25" s="6">
        <v>111212355</v>
      </c>
      <c r="J25" s="6">
        <v>1000911195</v>
      </c>
      <c r="K25" s="6">
        <v>0.75</v>
      </c>
      <c r="L25" s="6"/>
      <c r="M25" s="6">
        <v>333637059</v>
      </c>
      <c r="N25" s="6">
        <v>0</v>
      </c>
      <c r="O25" s="5">
        <v>1000911195</v>
      </c>
    </row>
    <row r="26" spans="1:15" x14ac:dyDescent="0.25">
      <c r="A26" s="4" t="s">
        <v>423</v>
      </c>
      <c r="B26" s="4" t="s">
        <v>126</v>
      </c>
      <c r="C26" s="7" t="s">
        <v>446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1</v>
      </c>
      <c r="L26" s="6"/>
      <c r="M26" s="6">
        <v>0</v>
      </c>
      <c r="N26" s="6">
        <v>0</v>
      </c>
      <c r="O26" s="5">
        <v>0</v>
      </c>
    </row>
    <row r="27" spans="1:15" x14ac:dyDescent="0.25">
      <c r="A27" s="4" t="s">
        <v>423</v>
      </c>
      <c r="B27" s="4" t="s">
        <v>123</v>
      </c>
      <c r="C27" s="7" t="s">
        <v>445</v>
      </c>
      <c r="D27" s="7" t="s">
        <v>79</v>
      </c>
      <c r="E27" s="6">
        <v>220459218</v>
      </c>
      <c r="F27" s="6">
        <v>0</v>
      </c>
      <c r="G27" s="6">
        <v>0</v>
      </c>
      <c r="H27" s="6">
        <v>220459218</v>
      </c>
      <c r="I27" s="6">
        <v>46591018</v>
      </c>
      <c r="J27" s="6">
        <v>181188414</v>
      </c>
      <c r="K27" s="6">
        <v>0.82</v>
      </c>
      <c r="L27" s="6"/>
      <c r="M27" s="6">
        <v>39270804</v>
      </c>
      <c r="N27" s="6">
        <v>0</v>
      </c>
      <c r="O27" s="5">
        <v>181188414</v>
      </c>
    </row>
    <row r="28" spans="1:15" x14ac:dyDescent="0.25">
      <c r="A28" s="4" t="s">
        <v>423</v>
      </c>
      <c r="B28" s="4" t="s">
        <v>121</v>
      </c>
      <c r="C28" s="7" t="s">
        <v>444</v>
      </c>
      <c r="D28" s="7" t="s">
        <v>119</v>
      </c>
      <c r="E28" s="6">
        <v>11390000000</v>
      </c>
      <c r="F28" s="6">
        <v>0</v>
      </c>
      <c r="G28" s="6">
        <v>0</v>
      </c>
      <c r="H28" s="6">
        <v>11390000000</v>
      </c>
      <c r="I28" s="6">
        <v>820128844</v>
      </c>
      <c r="J28" s="6">
        <v>9344232245</v>
      </c>
      <c r="K28" s="6">
        <v>0.82</v>
      </c>
      <c r="L28" s="6"/>
      <c r="M28" s="6">
        <v>2045767755</v>
      </c>
      <c r="N28" s="6">
        <v>0</v>
      </c>
      <c r="O28" s="5">
        <v>9344232245</v>
      </c>
    </row>
    <row r="29" spans="1:15" x14ac:dyDescent="0.25">
      <c r="A29" s="4" t="s">
        <v>423</v>
      </c>
      <c r="B29" s="4" t="s">
        <v>118</v>
      </c>
      <c r="C29" s="7" t="s">
        <v>443</v>
      </c>
      <c r="D29" s="7" t="s">
        <v>116</v>
      </c>
      <c r="E29" s="6">
        <v>312000000</v>
      </c>
      <c r="F29" s="6">
        <v>0</v>
      </c>
      <c r="G29" s="6">
        <v>0</v>
      </c>
      <c r="H29" s="6">
        <v>312000000</v>
      </c>
      <c r="I29" s="6">
        <v>52607069</v>
      </c>
      <c r="J29" s="6">
        <v>207590259</v>
      </c>
      <c r="K29" s="6">
        <v>0.67</v>
      </c>
      <c r="L29" s="6"/>
      <c r="M29" s="6">
        <v>104409741</v>
      </c>
      <c r="N29" s="6">
        <v>0</v>
      </c>
      <c r="O29" s="5">
        <v>207590259</v>
      </c>
    </row>
    <row r="30" spans="1:15" x14ac:dyDescent="0.25">
      <c r="A30" s="4" t="s">
        <v>423</v>
      </c>
      <c r="B30" s="4" t="s">
        <v>112</v>
      </c>
      <c r="C30" s="7" t="s">
        <v>111</v>
      </c>
      <c r="D30" s="7" t="s">
        <v>435</v>
      </c>
      <c r="E30" s="6">
        <v>34000000</v>
      </c>
      <c r="F30" s="6">
        <v>0</v>
      </c>
      <c r="G30" s="6">
        <v>0</v>
      </c>
      <c r="H30" s="6">
        <v>34000000</v>
      </c>
      <c r="I30" s="6">
        <v>3391977</v>
      </c>
      <c r="J30" s="6">
        <v>15661916</v>
      </c>
      <c r="K30" s="6">
        <v>0.46</v>
      </c>
      <c r="L30" s="6"/>
      <c r="M30" s="6">
        <v>18338084</v>
      </c>
      <c r="N30" s="6">
        <v>0</v>
      </c>
      <c r="O30" s="5">
        <v>15661916</v>
      </c>
    </row>
    <row r="31" spans="1:15" x14ac:dyDescent="0.25">
      <c r="A31" s="4" t="s">
        <v>423</v>
      </c>
      <c r="B31" s="4" t="s">
        <v>110</v>
      </c>
      <c r="C31" s="7" t="s">
        <v>109</v>
      </c>
      <c r="D31" s="7" t="s">
        <v>67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1</v>
      </c>
      <c r="L31" s="6"/>
      <c r="M31" s="6">
        <v>0</v>
      </c>
      <c r="N31" s="6">
        <v>0</v>
      </c>
      <c r="O31" s="5">
        <v>0</v>
      </c>
    </row>
    <row r="32" spans="1:15" x14ac:dyDescent="0.25">
      <c r="A32" s="4" t="s">
        <v>423</v>
      </c>
      <c r="B32" s="4" t="s">
        <v>105</v>
      </c>
      <c r="C32" s="7" t="s">
        <v>104</v>
      </c>
      <c r="D32" s="7" t="s">
        <v>442</v>
      </c>
      <c r="E32" s="6">
        <v>200000000</v>
      </c>
      <c r="F32" s="6">
        <v>0</v>
      </c>
      <c r="G32" s="6">
        <v>0</v>
      </c>
      <c r="H32" s="6">
        <v>200000000</v>
      </c>
      <c r="I32" s="6">
        <v>17108600</v>
      </c>
      <c r="J32" s="6">
        <v>159698041</v>
      </c>
      <c r="K32" s="6">
        <v>0.8</v>
      </c>
      <c r="L32" s="6"/>
      <c r="M32" s="6">
        <v>40301959</v>
      </c>
      <c r="N32" s="6">
        <v>0</v>
      </c>
      <c r="O32" s="5">
        <v>159698041</v>
      </c>
    </row>
    <row r="33" spans="1:15" x14ac:dyDescent="0.25">
      <c r="A33" s="4" t="s">
        <v>423</v>
      </c>
      <c r="B33" s="4" t="s">
        <v>102</v>
      </c>
      <c r="C33" s="7" t="s">
        <v>101</v>
      </c>
      <c r="D33" s="7" t="s">
        <v>273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1</v>
      </c>
      <c r="L33" s="6"/>
      <c r="M33" s="6">
        <v>0</v>
      </c>
      <c r="N33" s="6">
        <v>0</v>
      </c>
      <c r="O33" s="5">
        <v>0</v>
      </c>
    </row>
    <row r="34" spans="1:15" x14ac:dyDescent="0.25">
      <c r="A34" s="4" t="s">
        <v>423</v>
      </c>
      <c r="B34" s="4" t="s">
        <v>99</v>
      </c>
      <c r="C34" s="7" t="s">
        <v>441</v>
      </c>
      <c r="D34" s="7" t="s">
        <v>97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1</v>
      </c>
      <c r="L34" s="6"/>
      <c r="M34" s="6">
        <v>0</v>
      </c>
      <c r="N34" s="6">
        <v>0</v>
      </c>
      <c r="O34" s="5">
        <v>0</v>
      </c>
    </row>
    <row r="35" spans="1:15" x14ac:dyDescent="0.25">
      <c r="A35" s="4" t="s">
        <v>423</v>
      </c>
      <c r="B35" s="4" t="s">
        <v>96</v>
      </c>
      <c r="C35" s="7" t="s">
        <v>440</v>
      </c>
      <c r="D35" s="7" t="s">
        <v>94</v>
      </c>
      <c r="E35" s="6">
        <v>20000000</v>
      </c>
      <c r="F35" s="6">
        <v>0</v>
      </c>
      <c r="G35" s="6">
        <v>0</v>
      </c>
      <c r="H35" s="6">
        <v>20000000</v>
      </c>
      <c r="I35" s="6">
        <v>0</v>
      </c>
      <c r="J35" s="6">
        <v>303007</v>
      </c>
      <c r="K35" s="6">
        <v>0.02</v>
      </c>
      <c r="L35" s="6"/>
      <c r="M35" s="6">
        <v>19696993</v>
      </c>
      <c r="N35" s="6">
        <v>0</v>
      </c>
      <c r="O35" s="5">
        <v>303007</v>
      </c>
    </row>
    <row r="36" spans="1:15" x14ac:dyDescent="0.25">
      <c r="A36" s="4" t="s">
        <v>423</v>
      </c>
      <c r="B36" s="4" t="s">
        <v>93</v>
      </c>
      <c r="C36" s="7" t="s">
        <v>439</v>
      </c>
      <c r="D36" s="7" t="s">
        <v>64</v>
      </c>
      <c r="E36" s="6">
        <v>477000000</v>
      </c>
      <c r="F36" s="6">
        <v>0</v>
      </c>
      <c r="G36" s="6">
        <v>0</v>
      </c>
      <c r="H36" s="6">
        <v>477000000</v>
      </c>
      <c r="I36" s="6">
        <v>0</v>
      </c>
      <c r="J36" s="6">
        <v>261570000</v>
      </c>
      <c r="K36" s="6">
        <v>0.55000000000000004</v>
      </c>
      <c r="L36" s="6"/>
      <c r="M36" s="6">
        <v>215430000</v>
      </c>
      <c r="N36" s="6">
        <v>0</v>
      </c>
      <c r="O36" s="5">
        <v>261570000</v>
      </c>
    </row>
    <row r="37" spans="1:15" x14ac:dyDescent="0.25">
      <c r="A37" s="4" t="s">
        <v>423</v>
      </c>
      <c r="B37" s="4" t="s">
        <v>91</v>
      </c>
      <c r="C37" s="7" t="s">
        <v>438</v>
      </c>
      <c r="D37" s="7" t="s">
        <v>61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1</v>
      </c>
      <c r="L37" s="6"/>
      <c r="M37" s="6">
        <v>0</v>
      </c>
      <c r="N37" s="6">
        <v>0</v>
      </c>
      <c r="O37" s="5">
        <v>0</v>
      </c>
    </row>
    <row r="38" spans="1:15" x14ac:dyDescent="0.25">
      <c r="A38" s="4" t="s">
        <v>423</v>
      </c>
      <c r="B38" s="4" t="s">
        <v>89</v>
      </c>
      <c r="C38" s="7" t="s">
        <v>437</v>
      </c>
      <c r="D38" s="7" t="s">
        <v>58</v>
      </c>
      <c r="E38" s="6">
        <v>20000000</v>
      </c>
      <c r="F38" s="6">
        <v>0</v>
      </c>
      <c r="G38" s="6">
        <v>0</v>
      </c>
      <c r="H38" s="6">
        <v>20000000</v>
      </c>
      <c r="I38" s="6">
        <v>433825</v>
      </c>
      <c r="J38" s="6">
        <v>3686415</v>
      </c>
      <c r="K38" s="6">
        <v>0.18</v>
      </c>
      <c r="L38" s="6"/>
      <c r="M38" s="6">
        <v>16313585</v>
      </c>
      <c r="N38" s="6">
        <v>0</v>
      </c>
      <c r="O38" s="5">
        <v>3686415</v>
      </c>
    </row>
    <row r="39" spans="1:15" x14ac:dyDescent="0.25">
      <c r="A39" s="4" t="s">
        <v>423</v>
      </c>
      <c r="B39" s="4" t="s">
        <v>87</v>
      </c>
      <c r="C39" s="7" t="s">
        <v>436</v>
      </c>
      <c r="D39" s="7" t="s">
        <v>85</v>
      </c>
      <c r="E39" s="6">
        <v>3283000000</v>
      </c>
      <c r="F39" s="6">
        <v>0</v>
      </c>
      <c r="G39" s="6">
        <v>0</v>
      </c>
      <c r="H39" s="6">
        <v>3283000000</v>
      </c>
      <c r="I39" s="6">
        <v>10132457</v>
      </c>
      <c r="J39" s="6">
        <v>886524631</v>
      </c>
      <c r="K39" s="6">
        <v>0.27</v>
      </c>
      <c r="L39" s="6"/>
      <c r="M39" s="6">
        <v>2396475369</v>
      </c>
      <c r="N39" s="6">
        <v>0</v>
      </c>
      <c r="O39" s="5">
        <v>886524631</v>
      </c>
    </row>
    <row r="40" spans="1:15" x14ac:dyDescent="0.25">
      <c r="A40" s="4" t="s">
        <v>423</v>
      </c>
      <c r="B40" s="4" t="s">
        <v>84</v>
      </c>
      <c r="C40" s="7" t="s">
        <v>83</v>
      </c>
      <c r="D40" s="7" t="s">
        <v>82</v>
      </c>
      <c r="E40" s="6">
        <v>1583284000</v>
      </c>
      <c r="F40" s="6">
        <v>0</v>
      </c>
      <c r="G40" s="6">
        <v>0</v>
      </c>
      <c r="H40" s="6">
        <v>1583284000</v>
      </c>
      <c r="I40" s="6">
        <v>0</v>
      </c>
      <c r="J40" s="6">
        <v>534701635</v>
      </c>
      <c r="K40" s="6">
        <v>0.34</v>
      </c>
      <c r="L40" s="6"/>
      <c r="M40" s="6">
        <v>1048582365</v>
      </c>
      <c r="N40" s="6">
        <v>0</v>
      </c>
      <c r="O40" s="5">
        <v>534701635</v>
      </c>
    </row>
    <row r="41" spans="1:15" x14ac:dyDescent="0.25">
      <c r="A41" s="4" t="s">
        <v>423</v>
      </c>
      <c r="B41" s="4" t="s">
        <v>81</v>
      </c>
      <c r="C41" s="7" t="s">
        <v>80</v>
      </c>
      <c r="D41" s="7" t="s">
        <v>79</v>
      </c>
      <c r="E41" s="6">
        <v>88829000</v>
      </c>
      <c r="F41" s="6">
        <v>0</v>
      </c>
      <c r="G41" s="6">
        <v>0</v>
      </c>
      <c r="H41" s="6">
        <v>88829000</v>
      </c>
      <c r="I41" s="6">
        <v>513798</v>
      </c>
      <c r="J41" s="6">
        <v>161007345</v>
      </c>
      <c r="K41" s="6">
        <v>1.81</v>
      </c>
      <c r="L41" s="6"/>
      <c r="M41" s="6">
        <v>-72178345</v>
      </c>
      <c r="N41" s="6">
        <v>0</v>
      </c>
      <c r="O41" s="5">
        <v>161007345</v>
      </c>
    </row>
    <row r="42" spans="1:15" x14ac:dyDescent="0.25">
      <c r="A42" s="4" t="s">
        <v>423</v>
      </c>
      <c r="B42" s="4" t="s">
        <v>78</v>
      </c>
      <c r="C42" s="7" t="s">
        <v>77</v>
      </c>
      <c r="D42" s="7" t="s">
        <v>76</v>
      </c>
      <c r="E42" s="6">
        <v>1342874000</v>
      </c>
      <c r="F42" s="6">
        <v>0</v>
      </c>
      <c r="G42" s="6">
        <v>0</v>
      </c>
      <c r="H42" s="6">
        <v>1342874000</v>
      </c>
      <c r="I42" s="6">
        <v>9548304</v>
      </c>
      <c r="J42" s="6">
        <v>174794534</v>
      </c>
      <c r="K42" s="6">
        <v>0.13</v>
      </c>
      <c r="L42" s="6"/>
      <c r="M42" s="6">
        <v>1168079466</v>
      </c>
      <c r="N42" s="6">
        <v>0</v>
      </c>
      <c r="O42" s="5">
        <v>174794534</v>
      </c>
    </row>
    <row r="43" spans="1:15" x14ac:dyDescent="0.25">
      <c r="A43" s="4" t="s">
        <v>423</v>
      </c>
      <c r="B43" s="4" t="s">
        <v>72</v>
      </c>
      <c r="C43" s="7" t="s">
        <v>71</v>
      </c>
      <c r="D43" s="7" t="s">
        <v>435</v>
      </c>
      <c r="E43" s="6">
        <v>11449000</v>
      </c>
      <c r="F43" s="6">
        <v>0</v>
      </c>
      <c r="G43" s="6">
        <v>0</v>
      </c>
      <c r="H43" s="6">
        <v>11449000</v>
      </c>
      <c r="I43" s="6">
        <v>70355</v>
      </c>
      <c r="J43" s="6">
        <v>9089752</v>
      </c>
      <c r="K43" s="6">
        <v>0.79</v>
      </c>
      <c r="L43" s="6"/>
      <c r="M43" s="6">
        <v>2359248</v>
      </c>
      <c r="N43" s="6">
        <v>0</v>
      </c>
      <c r="O43" s="5">
        <v>9089752</v>
      </c>
    </row>
    <row r="44" spans="1:15" x14ac:dyDescent="0.25">
      <c r="A44" s="4" t="s">
        <v>423</v>
      </c>
      <c r="B44" s="4" t="s">
        <v>69</v>
      </c>
      <c r="C44" s="7" t="s">
        <v>68</v>
      </c>
      <c r="D44" s="7" t="s">
        <v>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1</v>
      </c>
      <c r="L44" s="6"/>
      <c r="M44" s="6">
        <v>0</v>
      </c>
      <c r="N44" s="6">
        <v>0</v>
      </c>
      <c r="O44" s="5">
        <v>0</v>
      </c>
    </row>
    <row r="45" spans="1:15" x14ac:dyDescent="0.25">
      <c r="A45" s="4" t="s">
        <v>423</v>
      </c>
      <c r="B45" s="4" t="s">
        <v>66</v>
      </c>
      <c r="C45" s="7" t="s">
        <v>65</v>
      </c>
      <c r="D45" s="7" t="s">
        <v>64</v>
      </c>
      <c r="E45" s="6">
        <v>194106000</v>
      </c>
      <c r="F45" s="6">
        <v>0</v>
      </c>
      <c r="G45" s="6">
        <v>0</v>
      </c>
      <c r="H45" s="6">
        <v>194106000</v>
      </c>
      <c r="I45" s="6">
        <v>0</v>
      </c>
      <c r="J45" s="6">
        <v>0</v>
      </c>
      <c r="K45" s="6">
        <v>0</v>
      </c>
      <c r="L45" s="6"/>
      <c r="M45" s="6">
        <v>194106000</v>
      </c>
      <c r="N45" s="6">
        <v>0</v>
      </c>
      <c r="O45" s="5">
        <v>0</v>
      </c>
    </row>
    <row r="46" spans="1:15" x14ac:dyDescent="0.25">
      <c r="A46" s="4" t="s">
        <v>423</v>
      </c>
      <c r="B46" s="4" t="s">
        <v>63</v>
      </c>
      <c r="C46" s="7" t="s">
        <v>62</v>
      </c>
      <c r="D46" s="7" t="s">
        <v>61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1191305</v>
      </c>
      <c r="K46" s="6">
        <v>0</v>
      </c>
      <c r="L46" s="6"/>
      <c r="M46" s="6">
        <v>-1191305</v>
      </c>
      <c r="N46" s="6">
        <v>0</v>
      </c>
      <c r="O46" s="5">
        <v>1191305</v>
      </c>
    </row>
    <row r="47" spans="1:15" x14ac:dyDescent="0.25">
      <c r="A47" s="4" t="s">
        <v>423</v>
      </c>
      <c r="B47" s="4" t="s">
        <v>60</v>
      </c>
      <c r="C47" s="7" t="s">
        <v>59</v>
      </c>
      <c r="D47" s="7" t="s">
        <v>58</v>
      </c>
      <c r="E47" s="6">
        <v>62458000</v>
      </c>
      <c r="F47" s="6">
        <v>0</v>
      </c>
      <c r="G47" s="6">
        <v>0</v>
      </c>
      <c r="H47" s="6">
        <v>62458000</v>
      </c>
      <c r="I47" s="6">
        <v>0</v>
      </c>
      <c r="J47" s="6">
        <v>5740060</v>
      </c>
      <c r="K47" s="6">
        <v>0.09</v>
      </c>
      <c r="L47" s="6"/>
      <c r="M47" s="6">
        <v>56717940</v>
      </c>
      <c r="N47" s="6">
        <v>0</v>
      </c>
      <c r="O47" s="5">
        <v>5740060</v>
      </c>
    </row>
    <row r="48" spans="1:15" x14ac:dyDescent="0.25">
      <c r="A48" s="4" t="s">
        <v>423</v>
      </c>
      <c r="B48" s="4" t="s">
        <v>57</v>
      </c>
      <c r="C48" s="7" t="s">
        <v>434</v>
      </c>
      <c r="D48" s="7" t="s">
        <v>55</v>
      </c>
      <c r="E48" s="6">
        <v>0</v>
      </c>
      <c r="F48" s="6">
        <v>0</v>
      </c>
      <c r="G48" s="6">
        <v>0</v>
      </c>
      <c r="H48" s="6">
        <v>0</v>
      </c>
      <c r="I48" s="6">
        <v>40500000</v>
      </c>
      <c r="J48" s="6">
        <v>58448740</v>
      </c>
      <c r="K48" s="6">
        <v>0</v>
      </c>
      <c r="L48" s="6"/>
      <c r="M48" s="6">
        <v>-58448740</v>
      </c>
      <c r="N48" s="6">
        <v>0</v>
      </c>
      <c r="O48" s="5">
        <v>58448740</v>
      </c>
    </row>
    <row r="49" spans="1:15" x14ac:dyDescent="0.25">
      <c r="A49" s="4" t="s">
        <v>423</v>
      </c>
      <c r="B49" s="4" t="s">
        <v>54</v>
      </c>
      <c r="C49" s="7" t="s">
        <v>433</v>
      </c>
      <c r="D49" s="7" t="s">
        <v>52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1</v>
      </c>
      <c r="L49" s="6"/>
      <c r="M49" s="6">
        <v>0</v>
      </c>
      <c r="N49" s="6">
        <v>0</v>
      </c>
      <c r="O49" s="5">
        <v>0</v>
      </c>
    </row>
    <row r="50" spans="1:15" x14ac:dyDescent="0.25">
      <c r="A50" s="4" t="s">
        <v>423</v>
      </c>
      <c r="B50" s="4" t="s">
        <v>51</v>
      </c>
      <c r="C50" s="7" t="s">
        <v>50</v>
      </c>
      <c r="D50" s="7" t="s">
        <v>49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6"/>
      <c r="M50" s="6">
        <v>0</v>
      </c>
      <c r="N50" s="6">
        <v>0</v>
      </c>
      <c r="O50" s="5">
        <v>0</v>
      </c>
    </row>
    <row r="51" spans="1:15" x14ac:dyDescent="0.25">
      <c r="A51" s="4" t="s">
        <v>423</v>
      </c>
      <c r="B51" s="4" t="s">
        <v>48</v>
      </c>
      <c r="C51" s="7" t="s">
        <v>47</v>
      </c>
      <c r="D51" s="7" t="s">
        <v>46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1</v>
      </c>
      <c r="L51" s="6"/>
      <c r="M51" s="6">
        <v>0</v>
      </c>
      <c r="N51" s="6">
        <v>0</v>
      </c>
      <c r="O51" s="5">
        <v>0</v>
      </c>
    </row>
    <row r="52" spans="1:15" x14ac:dyDescent="0.25">
      <c r="A52" s="4" t="s">
        <v>423</v>
      </c>
      <c r="B52" s="4" t="s">
        <v>45</v>
      </c>
      <c r="C52" s="7" t="s">
        <v>44</v>
      </c>
      <c r="D52" s="7" t="s">
        <v>432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17948740</v>
      </c>
      <c r="K52" s="6">
        <v>0</v>
      </c>
      <c r="L52" s="6"/>
      <c r="M52" s="6">
        <v>-17948740</v>
      </c>
      <c r="N52" s="6">
        <v>0</v>
      </c>
      <c r="O52" s="5">
        <v>17948740</v>
      </c>
    </row>
    <row r="53" spans="1:15" x14ac:dyDescent="0.25">
      <c r="A53" s="4" t="s">
        <v>423</v>
      </c>
      <c r="B53" s="4" t="s">
        <v>42</v>
      </c>
      <c r="C53" s="7" t="s">
        <v>41</v>
      </c>
      <c r="D53" s="7" t="s">
        <v>40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/>
      <c r="M53" s="6">
        <v>0</v>
      </c>
      <c r="N53" s="6">
        <v>0</v>
      </c>
      <c r="O53" s="5">
        <v>0</v>
      </c>
    </row>
    <row r="54" spans="1:15" x14ac:dyDescent="0.25">
      <c r="A54" s="4" t="s">
        <v>423</v>
      </c>
      <c r="B54" s="4" t="s">
        <v>39</v>
      </c>
      <c r="C54" s="7" t="s">
        <v>38</v>
      </c>
      <c r="D54" s="7" t="s">
        <v>37</v>
      </c>
      <c r="E54" s="6">
        <v>0</v>
      </c>
      <c r="F54" s="6">
        <v>0</v>
      </c>
      <c r="G54" s="6">
        <v>0</v>
      </c>
      <c r="H54" s="6">
        <v>0</v>
      </c>
      <c r="I54" s="6">
        <v>40500000</v>
      </c>
      <c r="J54" s="6">
        <v>40500000</v>
      </c>
      <c r="K54" s="6">
        <v>0</v>
      </c>
      <c r="L54" s="6"/>
      <c r="M54" s="6">
        <v>-40500000</v>
      </c>
      <c r="N54" s="6">
        <v>0</v>
      </c>
      <c r="O54" s="5">
        <v>40500000</v>
      </c>
    </row>
    <row r="55" spans="1:15" ht="21" x14ac:dyDescent="0.25">
      <c r="A55" s="4" t="s">
        <v>423</v>
      </c>
      <c r="B55" s="4" t="s">
        <v>36</v>
      </c>
      <c r="C55" s="7" t="s">
        <v>35</v>
      </c>
      <c r="D55" s="7" t="s">
        <v>223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</v>
      </c>
      <c r="L55" s="6"/>
      <c r="M55" s="6">
        <v>0</v>
      </c>
      <c r="N55" s="6">
        <v>0</v>
      </c>
      <c r="O55" s="5">
        <v>0</v>
      </c>
    </row>
    <row r="56" spans="1:15" x14ac:dyDescent="0.25">
      <c r="A56" s="4" t="s">
        <v>423</v>
      </c>
      <c r="B56" s="4" t="s">
        <v>33</v>
      </c>
      <c r="C56" s="7" t="s">
        <v>32</v>
      </c>
      <c r="D56" s="7" t="s">
        <v>308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1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423</v>
      </c>
      <c r="B57" s="4" t="s">
        <v>30</v>
      </c>
      <c r="C57" s="7" t="s">
        <v>431</v>
      </c>
      <c r="D57" s="7" t="s">
        <v>28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423</v>
      </c>
      <c r="B58" s="4" t="s">
        <v>27</v>
      </c>
      <c r="C58" s="7" t="s">
        <v>430</v>
      </c>
      <c r="D58" s="7" t="s">
        <v>25</v>
      </c>
      <c r="E58" s="6">
        <v>100000000</v>
      </c>
      <c r="F58" s="6">
        <v>0</v>
      </c>
      <c r="G58" s="6">
        <v>0</v>
      </c>
      <c r="H58" s="6">
        <v>100000000</v>
      </c>
      <c r="I58" s="6">
        <v>28630744</v>
      </c>
      <c r="J58" s="6">
        <v>101020061</v>
      </c>
      <c r="K58" s="6">
        <v>1.01</v>
      </c>
      <c r="L58" s="6"/>
      <c r="M58" s="6">
        <v>-1020061</v>
      </c>
      <c r="N58" s="6">
        <v>0</v>
      </c>
      <c r="O58" s="5">
        <v>101020061</v>
      </c>
    </row>
    <row r="59" spans="1:15" x14ac:dyDescent="0.25">
      <c r="A59" s="4" t="s">
        <v>423</v>
      </c>
      <c r="B59" s="4" t="s">
        <v>24</v>
      </c>
      <c r="C59" s="7" t="s">
        <v>429</v>
      </c>
      <c r="D59" s="7" t="s">
        <v>22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1</v>
      </c>
      <c r="L59" s="6"/>
      <c r="M59" s="6">
        <v>0</v>
      </c>
      <c r="N59" s="6">
        <v>0</v>
      </c>
      <c r="O59" s="5">
        <v>0</v>
      </c>
    </row>
    <row r="60" spans="1:15" x14ac:dyDescent="0.25">
      <c r="A60" s="4" t="s">
        <v>423</v>
      </c>
      <c r="B60" s="4" t="s">
        <v>21</v>
      </c>
      <c r="C60" s="7" t="s">
        <v>428</v>
      </c>
      <c r="D60" s="7" t="s">
        <v>19</v>
      </c>
      <c r="E60" s="6">
        <v>1000000</v>
      </c>
      <c r="F60" s="6">
        <v>0</v>
      </c>
      <c r="G60" s="6">
        <v>0</v>
      </c>
      <c r="H60" s="6">
        <v>1000000</v>
      </c>
      <c r="I60" s="6">
        <v>36525570</v>
      </c>
      <c r="J60" s="6">
        <v>340010972</v>
      </c>
      <c r="K60" s="6">
        <v>340.01</v>
      </c>
      <c r="L60" s="6"/>
      <c r="M60" s="6">
        <v>-339010972</v>
      </c>
      <c r="N60" s="6">
        <v>0</v>
      </c>
      <c r="O60" s="5">
        <v>340010972</v>
      </c>
    </row>
    <row r="61" spans="1:15" x14ac:dyDescent="0.25">
      <c r="A61" s="4" t="s">
        <v>423</v>
      </c>
      <c r="B61" s="4" t="s">
        <v>18</v>
      </c>
      <c r="C61" s="7" t="s">
        <v>427</v>
      </c>
      <c r="D61" s="7" t="s">
        <v>16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1</v>
      </c>
      <c r="L61" s="6"/>
      <c r="M61" s="6">
        <v>0</v>
      </c>
      <c r="N61" s="6">
        <v>0</v>
      </c>
      <c r="O61" s="5">
        <v>0</v>
      </c>
    </row>
    <row r="62" spans="1:15" x14ac:dyDescent="0.25">
      <c r="A62" s="4" t="s">
        <v>423</v>
      </c>
      <c r="B62" s="4" t="s">
        <v>15</v>
      </c>
      <c r="C62" s="7" t="s">
        <v>426</v>
      </c>
      <c r="D62" s="7" t="s">
        <v>13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1</v>
      </c>
      <c r="L62" s="6"/>
      <c r="M62" s="6">
        <v>0</v>
      </c>
      <c r="N62" s="6">
        <v>0</v>
      </c>
      <c r="O62" s="5">
        <v>0</v>
      </c>
    </row>
    <row r="63" spans="1:15" x14ac:dyDescent="0.25">
      <c r="A63" s="4" t="s">
        <v>423</v>
      </c>
      <c r="B63" s="4" t="s">
        <v>12</v>
      </c>
      <c r="C63" s="7" t="s">
        <v>425</v>
      </c>
      <c r="D63" s="7" t="s">
        <v>10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1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423</v>
      </c>
      <c r="B64" s="4" t="s">
        <v>9</v>
      </c>
      <c r="C64" s="7" t="s">
        <v>424</v>
      </c>
      <c r="D64" s="7" t="s">
        <v>7</v>
      </c>
      <c r="E64" s="6">
        <v>1000000</v>
      </c>
      <c r="F64" s="6">
        <v>0</v>
      </c>
      <c r="G64" s="6">
        <v>0</v>
      </c>
      <c r="H64" s="6">
        <v>1000000</v>
      </c>
      <c r="I64" s="6">
        <v>36525570</v>
      </c>
      <c r="J64" s="6">
        <v>340010972</v>
      </c>
      <c r="K64" s="6">
        <v>340.01</v>
      </c>
      <c r="L64" s="6"/>
      <c r="M64" s="6">
        <v>-339010972</v>
      </c>
      <c r="N64" s="6">
        <v>0</v>
      </c>
      <c r="O64" s="5">
        <v>340010972</v>
      </c>
    </row>
    <row r="65" spans="1:15" ht="15.75" thickBot="1" x14ac:dyDescent="0.3">
      <c r="A65" s="4" t="s">
        <v>423</v>
      </c>
      <c r="B65" s="34" t="s">
        <v>162</v>
      </c>
      <c r="C65" s="3" t="s">
        <v>422</v>
      </c>
      <c r="D65" s="3" t="s">
        <v>288</v>
      </c>
      <c r="E65" s="2">
        <v>60917000000</v>
      </c>
      <c r="F65" s="2">
        <v>0</v>
      </c>
      <c r="G65" s="2">
        <v>9271784864</v>
      </c>
      <c r="H65" s="2">
        <v>70188784864</v>
      </c>
      <c r="I65" s="2">
        <v>3476624117</v>
      </c>
      <c r="J65" s="2">
        <v>53676128942</v>
      </c>
      <c r="K65" s="2">
        <v>0.76</v>
      </c>
      <c r="L65" s="2"/>
      <c r="M65" s="2">
        <v>16512655922</v>
      </c>
      <c r="N65" s="2">
        <v>0</v>
      </c>
      <c r="O65" s="1">
        <v>53676128942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469</v>
      </c>
      <c r="B1" s="32" t="s">
        <v>199</v>
      </c>
      <c r="C1" s="30" t="s">
        <v>468</v>
      </c>
    </row>
    <row r="2" spans="1:15" ht="15" customHeight="1" x14ac:dyDescent="0.35">
      <c r="A2" s="23" t="s">
        <v>464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467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466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464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del Sur, I Nivel, E.S.E.</v>
      </c>
      <c r="E8" t="s">
        <v>188</v>
      </c>
    </row>
    <row r="9" spans="1:15" x14ac:dyDescent="0.25">
      <c r="A9" s="22" t="s">
        <v>465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464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13626831780</v>
      </c>
      <c r="H14" s="6">
        <v>13626831780</v>
      </c>
      <c r="I14" s="6">
        <v>0</v>
      </c>
      <c r="J14" s="6">
        <v>13626831780</v>
      </c>
      <c r="K14" s="6">
        <v>100</v>
      </c>
      <c r="L14" s="6"/>
      <c r="M14" s="6">
        <v>0</v>
      </c>
      <c r="N14" s="6">
        <v>0</v>
      </c>
      <c r="O14" s="5">
        <v>13626831780</v>
      </c>
    </row>
    <row r="15" spans="1:15" x14ac:dyDescent="0.25">
      <c r="A15" s="4" t="s">
        <v>464</v>
      </c>
      <c r="B15" s="4" t="s">
        <v>159</v>
      </c>
      <c r="C15" s="7" t="s">
        <v>158</v>
      </c>
      <c r="D15" s="7" t="s">
        <v>157</v>
      </c>
      <c r="E15" s="6">
        <v>49228000000</v>
      </c>
      <c r="F15" s="6">
        <v>0</v>
      </c>
      <c r="G15" s="6">
        <v>970000000</v>
      </c>
      <c r="H15" s="6">
        <v>50198000000</v>
      </c>
      <c r="I15" s="6">
        <v>3877195400</v>
      </c>
      <c r="J15" s="6">
        <v>35539361570</v>
      </c>
      <c r="K15" s="6">
        <v>71</v>
      </c>
      <c r="L15" s="6"/>
      <c r="M15" s="6">
        <v>14658638430</v>
      </c>
      <c r="N15" s="6">
        <v>0</v>
      </c>
      <c r="O15" s="5">
        <v>35539361570</v>
      </c>
    </row>
    <row r="16" spans="1:15" x14ac:dyDescent="0.25">
      <c r="A16" s="4" t="s">
        <v>464</v>
      </c>
      <c r="B16" s="4" t="s">
        <v>156</v>
      </c>
      <c r="C16" s="7" t="s">
        <v>155</v>
      </c>
      <c r="D16" s="7" t="s">
        <v>154</v>
      </c>
      <c r="E16" s="6">
        <v>49128000000</v>
      </c>
      <c r="F16" s="6">
        <v>0</v>
      </c>
      <c r="G16" s="6">
        <v>970000000</v>
      </c>
      <c r="H16" s="6">
        <v>50098000000</v>
      </c>
      <c r="I16" s="6">
        <v>3758702824</v>
      </c>
      <c r="J16" s="6">
        <v>35294015498</v>
      </c>
      <c r="K16" s="6">
        <v>70</v>
      </c>
      <c r="L16" s="6"/>
      <c r="M16" s="6">
        <v>14803984502</v>
      </c>
      <c r="N16" s="6">
        <v>0</v>
      </c>
      <c r="O16" s="5">
        <v>35294015498</v>
      </c>
    </row>
    <row r="17" spans="1:15" x14ac:dyDescent="0.25">
      <c r="A17" s="4" t="s">
        <v>464</v>
      </c>
      <c r="B17" s="4" t="s">
        <v>153</v>
      </c>
      <c r="C17" s="7" t="s">
        <v>152</v>
      </c>
      <c r="D17" s="7" t="s">
        <v>151</v>
      </c>
      <c r="E17" s="6">
        <v>49128000000</v>
      </c>
      <c r="F17" s="6">
        <v>0</v>
      </c>
      <c r="G17" s="6">
        <v>970000000</v>
      </c>
      <c r="H17" s="6">
        <v>50098000000</v>
      </c>
      <c r="I17" s="6">
        <v>3758702824</v>
      </c>
      <c r="J17" s="6">
        <v>35294015498</v>
      </c>
      <c r="K17" s="6">
        <v>70</v>
      </c>
      <c r="L17" s="6"/>
      <c r="M17" s="6">
        <v>14803984502</v>
      </c>
      <c r="N17" s="6">
        <v>0</v>
      </c>
      <c r="O17" s="5">
        <v>35294015498</v>
      </c>
    </row>
    <row r="18" spans="1:15" x14ac:dyDescent="0.25">
      <c r="A18" s="4" t="s">
        <v>464</v>
      </c>
      <c r="B18" s="4" t="s">
        <v>150</v>
      </c>
      <c r="C18" s="7" t="s">
        <v>149</v>
      </c>
      <c r="D18" s="7" t="s">
        <v>148</v>
      </c>
      <c r="E18" s="6">
        <v>49128000000</v>
      </c>
      <c r="F18" s="6">
        <v>0</v>
      </c>
      <c r="G18" s="6">
        <v>970000000</v>
      </c>
      <c r="H18" s="6">
        <v>50098000000</v>
      </c>
      <c r="I18" s="6">
        <v>3758695724</v>
      </c>
      <c r="J18" s="6">
        <v>35293991480</v>
      </c>
      <c r="K18" s="6">
        <v>70</v>
      </c>
      <c r="L18" s="6"/>
      <c r="M18" s="6">
        <v>14804008520</v>
      </c>
      <c r="N18" s="6">
        <v>0</v>
      </c>
      <c r="O18" s="5">
        <v>35293991480</v>
      </c>
    </row>
    <row r="19" spans="1:15" x14ac:dyDescent="0.25">
      <c r="A19" s="4" t="s">
        <v>464</v>
      </c>
      <c r="B19" s="4" t="s">
        <v>147</v>
      </c>
      <c r="C19" s="7" t="s">
        <v>146</v>
      </c>
      <c r="D19" s="7" t="s">
        <v>145</v>
      </c>
      <c r="E19" s="6">
        <v>49128000000</v>
      </c>
      <c r="F19" s="6">
        <v>0</v>
      </c>
      <c r="G19" s="6">
        <v>0</v>
      </c>
      <c r="H19" s="6">
        <v>49128000000</v>
      </c>
      <c r="I19" s="6">
        <v>3744495724</v>
      </c>
      <c r="J19" s="6">
        <v>35152751480</v>
      </c>
      <c r="K19" s="6">
        <v>72</v>
      </c>
      <c r="L19" s="6"/>
      <c r="M19" s="6">
        <v>13975248520</v>
      </c>
      <c r="N19" s="6">
        <v>0</v>
      </c>
      <c r="O19" s="5">
        <v>35152751480</v>
      </c>
    </row>
    <row r="20" spans="1:15" x14ac:dyDescent="0.25">
      <c r="A20" s="4" t="s">
        <v>464</v>
      </c>
      <c r="B20" s="4" t="s">
        <v>144</v>
      </c>
      <c r="C20" s="7" t="s">
        <v>143</v>
      </c>
      <c r="D20" s="7" t="s">
        <v>142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1163120480</v>
      </c>
      <c r="K20" s="6">
        <v>0</v>
      </c>
      <c r="L20" s="6"/>
      <c r="M20" s="6">
        <v>-1163120480</v>
      </c>
      <c r="N20" s="6">
        <v>0</v>
      </c>
      <c r="O20" s="5">
        <v>1163120480</v>
      </c>
    </row>
    <row r="21" spans="1:15" x14ac:dyDescent="0.25">
      <c r="A21" s="4" t="s">
        <v>464</v>
      </c>
      <c r="B21" s="4" t="s">
        <v>141</v>
      </c>
      <c r="C21" s="7" t="s">
        <v>140</v>
      </c>
      <c r="D21" s="7" t="s">
        <v>139</v>
      </c>
      <c r="E21" s="6">
        <v>19267442862</v>
      </c>
      <c r="F21" s="6">
        <v>0</v>
      </c>
      <c r="G21" s="6">
        <v>0</v>
      </c>
      <c r="H21" s="6">
        <v>19267442862</v>
      </c>
      <c r="I21" s="6">
        <v>2158300552</v>
      </c>
      <c r="J21" s="6">
        <v>15489002711</v>
      </c>
      <c r="K21" s="6">
        <v>80</v>
      </c>
      <c r="L21" s="6"/>
      <c r="M21" s="6">
        <v>3778440151</v>
      </c>
      <c r="N21" s="6">
        <v>0</v>
      </c>
      <c r="O21" s="5">
        <v>15489002711</v>
      </c>
    </row>
    <row r="22" spans="1:15" x14ac:dyDescent="0.25">
      <c r="A22" s="4" t="s">
        <v>464</v>
      </c>
      <c r="B22" s="4" t="s">
        <v>138</v>
      </c>
      <c r="C22" s="7" t="s">
        <v>137</v>
      </c>
      <c r="D22" s="7" t="s">
        <v>136</v>
      </c>
      <c r="E22" s="6">
        <v>500000000</v>
      </c>
      <c r="F22" s="6">
        <v>0</v>
      </c>
      <c r="G22" s="6">
        <v>0</v>
      </c>
      <c r="H22" s="6">
        <v>500000000</v>
      </c>
      <c r="I22" s="6">
        <v>40563248</v>
      </c>
      <c r="J22" s="6">
        <v>256437943</v>
      </c>
      <c r="K22" s="6">
        <v>51</v>
      </c>
      <c r="L22" s="6"/>
      <c r="M22" s="6">
        <v>243562057</v>
      </c>
      <c r="N22" s="6">
        <v>0</v>
      </c>
      <c r="O22" s="5">
        <v>256437943</v>
      </c>
    </row>
    <row r="23" spans="1:15" x14ac:dyDescent="0.25">
      <c r="A23" s="4" t="s">
        <v>464</v>
      </c>
      <c r="B23" s="4" t="s">
        <v>135</v>
      </c>
      <c r="C23" s="7" t="s">
        <v>134</v>
      </c>
      <c r="D23" s="7" t="s">
        <v>133</v>
      </c>
      <c r="E23" s="6">
        <v>500000000</v>
      </c>
      <c r="F23" s="6">
        <v>0</v>
      </c>
      <c r="G23" s="6">
        <v>0</v>
      </c>
      <c r="H23" s="6">
        <v>500000000</v>
      </c>
      <c r="I23" s="6">
        <v>40563248</v>
      </c>
      <c r="J23" s="6">
        <v>256437943</v>
      </c>
      <c r="K23" s="6">
        <v>51</v>
      </c>
      <c r="L23" s="6"/>
      <c r="M23" s="6">
        <v>243562057</v>
      </c>
      <c r="N23" s="6">
        <v>0</v>
      </c>
      <c r="O23" s="5">
        <v>256437943</v>
      </c>
    </row>
    <row r="24" spans="1:15" x14ac:dyDescent="0.25">
      <c r="A24" s="4" t="s">
        <v>464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464</v>
      </c>
      <c r="B25" s="4" t="s">
        <v>129</v>
      </c>
      <c r="C25" s="7" t="s">
        <v>128</v>
      </c>
      <c r="D25" s="7" t="s">
        <v>127</v>
      </c>
      <c r="E25" s="6">
        <v>2369992715</v>
      </c>
      <c r="F25" s="6">
        <v>1303820064</v>
      </c>
      <c r="G25" s="6">
        <v>1303820064</v>
      </c>
      <c r="H25" s="6">
        <v>3673812779</v>
      </c>
      <c r="I25" s="6">
        <v>235684271</v>
      </c>
      <c r="J25" s="6">
        <v>955657883</v>
      </c>
      <c r="K25" s="6">
        <v>26</v>
      </c>
      <c r="L25" s="6"/>
      <c r="M25" s="6">
        <v>2718154896</v>
      </c>
      <c r="N25" s="6">
        <v>0</v>
      </c>
      <c r="O25" s="5">
        <v>955657883</v>
      </c>
    </row>
    <row r="26" spans="1:15" x14ac:dyDescent="0.25">
      <c r="A26" s="4" t="s">
        <v>464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40500000</v>
      </c>
      <c r="J26" s="6">
        <v>160500000</v>
      </c>
      <c r="K26" s="6">
        <v>0</v>
      </c>
      <c r="L26" s="6"/>
      <c r="M26" s="6">
        <v>-160500000</v>
      </c>
      <c r="N26" s="6">
        <v>0</v>
      </c>
      <c r="O26" s="5">
        <v>160500000</v>
      </c>
    </row>
    <row r="27" spans="1:15" x14ac:dyDescent="0.25">
      <c r="A27" s="4" t="s">
        <v>464</v>
      </c>
      <c r="B27" s="4" t="s">
        <v>123</v>
      </c>
      <c r="C27" s="7" t="s">
        <v>122</v>
      </c>
      <c r="D27" s="7" t="s">
        <v>79</v>
      </c>
      <c r="E27" s="6">
        <v>60000000</v>
      </c>
      <c r="F27" s="6">
        <v>0</v>
      </c>
      <c r="G27" s="6">
        <v>0</v>
      </c>
      <c r="H27" s="6">
        <v>60000000</v>
      </c>
      <c r="I27" s="6">
        <v>19202732</v>
      </c>
      <c r="J27" s="6">
        <v>43114107</v>
      </c>
      <c r="K27" s="6">
        <v>72</v>
      </c>
      <c r="L27" s="6"/>
      <c r="M27" s="6">
        <v>16885893</v>
      </c>
      <c r="N27" s="6">
        <v>0</v>
      </c>
      <c r="O27" s="5">
        <v>43114107</v>
      </c>
    </row>
    <row r="28" spans="1:15" x14ac:dyDescent="0.25">
      <c r="A28" s="4" t="s">
        <v>464</v>
      </c>
      <c r="B28" s="4" t="s">
        <v>121</v>
      </c>
      <c r="C28" s="7" t="s">
        <v>120</v>
      </c>
      <c r="D28" s="7" t="s">
        <v>119</v>
      </c>
      <c r="E28" s="6">
        <v>22034564423</v>
      </c>
      <c r="F28" s="6">
        <v>0</v>
      </c>
      <c r="G28" s="6">
        <v>0</v>
      </c>
      <c r="H28" s="6">
        <v>22034564423</v>
      </c>
      <c r="I28" s="6">
        <v>1038895943</v>
      </c>
      <c r="J28" s="6">
        <v>14743554271</v>
      </c>
      <c r="K28" s="6">
        <v>67</v>
      </c>
      <c r="L28" s="6"/>
      <c r="M28" s="6">
        <v>7291010152</v>
      </c>
      <c r="N28" s="6">
        <v>0</v>
      </c>
      <c r="O28" s="5">
        <v>14743554271</v>
      </c>
    </row>
    <row r="29" spans="1:15" x14ac:dyDescent="0.25">
      <c r="A29" s="4" t="s">
        <v>464</v>
      </c>
      <c r="B29" s="4" t="s">
        <v>118</v>
      </c>
      <c r="C29" s="7" t="s">
        <v>117</v>
      </c>
      <c r="D29" s="7" t="s">
        <v>116</v>
      </c>
      <c r="E29" s="6">
        <v>150000000</v>
      </c>
      <c r="F29" s="6">
        <v>0</v>
      </c>
      <c r="G29" s="6">
        <v>0</v>
      </c>
      <c r="H29" s="6">
        <v>150000000</v>
      </c>
      <c r="I29" s="6">
        <v>42984336</v>
      </c>
      <c r="J29" s="6">
        <v>157125989</v>
      </c>
      <c r="K29" s="6">
        <v>105</v>
      </c>
      <c r="L29" s="6"/>
      <c r="M29" s="6">
        <v>-7125989</v>
      </c>
      <c r="N29" s="6">
        <v>0</v>
      </c>
      <c r="O29" s="5">
        <v>157125989</v>
      </c>
    </row>
    <row r="30" spans="1:15" x14ac:dyDescent="0.25">
      <c r="A30" s="4" t="s">
        <v>464</v>
      </c>
      <c r="B30" s="4" t="s">
        <v>115</v>
      </c>
      <c r="C30" s="7" t="s">
        <v>114</v>
      </c>
      <c r="D30" s="7" t="s">
        <v>113</v>
      </c>
      <c r="E30" s="6">
        <v>4000000</v>
      </c>
      <c r="F30" s="6">
        <v>0</v>
      </c>
      <c r="G30" s="6">
        <v>0</v>
      </c>
      <c r="H30" s="6">
        <v>4000000</v>
      </c>
      <c r="I30" s="6">
        <v>12068271</v>
      </c>
      <c r="J30" s="6">
        <v>15463383</v>
      </c>
      <c r="K30" s="6">
        <v>387</v>
      </c>
      <c r="L30" s="6"/>
      <c r="M30" s="6">
        <v>-11463383</v>
      </c>
      <c r="N30" s="6">
        <v>0</v>
      </c>
      <c r="O30" s="5">
        <v>15463383</v>
      </c>
    </row>
    <row r="31" spans="1:15" x14ac:dyDescent="0.25">
      <c r="A31" s="4" t="s">
        <v>464</v>
      </c>
      <c r="B31" s="4" t="s">
        <v>112</v>
      </c>
      <c r="C31" s="7" t="s">
        <v>111</v>
      </c>
      <c r="D31" s="7" t="s">
        <v>70</v>
      </c>
      <c r="E31" s="6">
        <v>3303000</v>
      </c>
      <c r="F31" s="6">
        <v>0</v>
      </c>
      <c r="G31" s="6">
        <v>0</v>
      </c>
      <c r="H31" s="6">
        <v>3303000</v>
      </c>
      <c r="I31" s="6">
        <v>12068271</v>
      </c>
      <c r="J31" s="6">
        <v>15328092</v>
      </c>
      <c r="K31" s="6">
        <v>464</v>
      </c>
      <c r="L31" s="6"/>
      <c r="M31" s="6">
        <v>-12025092</v>
      </c>
      <c r="N31" s="6">
        <v>0</v>
      </c>
      <c r="O31" s="5">
        <v>15328092</v>
      </c>
    </row>
    <row r="32" spans="1:15" x14ac:dyDescent="0.25">
      <c r="A32" s="4" t="s">
        <v>464</v>
      </c>
      <c r="B32" s="4" t="s">
        <v>110</v>
      </c>
      <c r="C32" s="7" t="s">
        <v>109</v>
      </c>
      <c r="D32" s="7" t="s">
        <v>67</v>
      </c>
      <c r="E32" s="6">
        <v>697000</v>
      </c>
      <c r="F32" s="6">
        <v>0</v>
      </c>
      <c r="G32" s="6">
        <v>0</v>
      </c>
      <c r="H32" s="6">
        <v>697000</v>
      </c>
      <c r="I32" s="6">
        <v>0</v>
      </c>
      <c r="J32" s="6">
        <v>135291</v>
      </c>
      <c r="K32" s="6">
        <v>19</v>
      </c>
      <c r="L32" s="6"/>
      <c r="M32" s="6">
        <v>561709</v>
      </c>
      <c r="N32" s="6">
        <v>0</v>
      </c>
      <c r="O32" s="5">
        <v>135291</v>
      </c>
    </row>
    <row r="33" spans="1:15" x14ac:dyDescent="0.25">
      <c r="A33" s="4" t="s">
        <v>464</v>
      </c>
      <c r="B33" s="4" t="s">
        <v>108</v>
      </c>
      <c r="C33" s="7" t="s">
        <v>107</v>
      </c>
      <c r="D33" s="7" t="s">
        <v>106</v>
      </c>
      <c r="E33" s="6">
        <v>400000000</v>
      </c>
      <c r="F33" s="6">
        <v>0</v>
      </c>
      <c r="G33" s="6">
        <v>0</v>
      </c>
      <c r="H33" s="6">
        <v>400000000</v>
      </c>
      <c r="I33" s="6">
        <v>76082013</v>
      </c>
      <c r="J33" s="6">
        <v>250012388</v>
      </c>
      <c r="K33" s="6">
        <v>63</v>
      </c>
      <c r="L33" s="6"/>
      <c r="M33" s="6">
        <v>149987612</v>
      </c>
      <c r="N33" s="6">
        <v>0</v>
      </c>
      <c r="O33" s="5">
        <v>250012388</v>
      </c>
    </row>
    <row r="34" spans="1:15" x14ac:dyDescent="0.25">
      <c r="A34" s="4" t="s">
        <v>464</v>
      </c>
      <c r="B34" s="4" t="s">
        <v>105</v>
      </c>
      <c r="C34" s="7" t="s">
        <v>104</v>
      </c>
      <c r="D34" s="7" t="s">
        <v>103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/>
      <c r="M34" s="6">
        <v>0</v>
      </c>
      <c r="N34" s="6">
        <v>0</v>
      </c>
      <c r="O34" s="5">
        <v>0</v>
      </c>
    </row>
    <row r="35" spans="1:15" x14ac:dyDescent="0.25">
      <c r="A35" s="4" t="s">
        <v>464</v>
      </c>
      <c r="B35" s="4" t="s">
        <v>102</v>
      </c>
      <c r="C35" s="7" t="s">
        <v>101</v>
      </c>
      <c r="D35" s="7" t="s">
        <v>100</v>
      </c>
      <c r="E35" s="6">
        <v>400000000</v>
      </c>
      <c r="F35" s="6">
        <v>0</v>
      </c>
      <c r="G35" s="6">
        <v>0</v>
      </c>
      <c r="H35" s="6">
        <v>400000000</v>
      </c>
      <c r="I35" s="6">
        <v>76082013</v>
      </c>
      <c r="J35" s="6">
        <v>250012388</v>
      </c>
      <c r="K35" s="6">
        <v>63</v>
      </c>
      <c r="L35" s="6"/>
      <c r="M35" s="6">
        <v>149987612</v>
      </c>
      <c r="N35" s="6">
        <v>0</v>
      </c>
      <c r="O35" s="5">
        <v>250012388</v>
      </c>
    </row>
    <row r="36" spans="1:15" x14ac:dyDescent="0.25">
      <c r="A36" s="4" t="s">
        <v>464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464</v>
      </c>
      <c r="B37" s="4" t="s">
        <v>96</v>
      </c>
      <c r="C37" s="7" t="s">
        <v>95</v>
      </c>
      <c r="D37" s="7" t="s">
        <v>94</v>
      </c>
      <c r="E37" s="6">
        <v>0</v>
      </c>
      <c r="F37" s="6">
        <v>0</v>
      </c>
      <c r="G37" s="6">
        <v>0</v>
      </c>
      <c r="H37" s="6">
        <v>0</v>
      </c>
      <c r="I37" s="6">
        <v>4800</v>
      </c>
      <c r="J37" s="6">
        <v>1266041</v>
      </c>
      <c r="K37" s="6">
        <v>0</v>
      </c>
      <c r="L37" s="6"/>
      <c r="M37" s="6">
        <v>-1266041</v>
      </c>
      <c r="N37" s="6">
        <v>0</v>
      </c>
      <c r="O37" s="5">
        <v>1266041</v>
      </c>
    </row>
    <row r="38" spans="1:15" x14ac:dyDescent="0.25">
      <c r="A38" s="4" t="s">
        <v>464</v>
      </c>
      <c r="B38" s="4" t="s">
        <v>93</v>
      </c>
      <c r="C38" s="7" t="s">
        <v>92</v>
      </c>
      <c r="D38" s="7" t="s">
        <v>64</v>
      </c>
      <c r="E38" s="6">
        <v>2500000000</v>
      </c>
      <c r="F38" s="6">
        <v>-1303820064</v>
      </c>
      <c r="G38" s="6">
        <v>-1303820064</v>
      </c>
      <c r="H38" s="6">
        <v>1196179936</v>
      </c>
      <c r="I38" s="6">
        <v>71500000</v>
      </c>
      <c r="J38" s="6">
        <v>387689826</v>
      </c>
      <c r="K38" s="6">
        <v>32</v>
      </c>
      <c r="L38" s="6"/>
      <c r="M38" s="6">
        <v>808490110</v>
      </c>
      <c r="N38" s="6">
        <v>0</v>
      </c>
      <c r="O38" s="5">
        <v>387689826</v>
      </c>
    </row>
    <row r="39" spans="1:15" x14ac:dyDescent="0.25">
      <c r="A39" s="4" t="s">
        <v>464</v>
      </c>
      <c r="B39" s="4" t="s">
        <v>91</v>
      </c>
      <c r="C39" s="7" t="s">
        <v>90</v>
      </c>
      <c r="D39" s="7" t="s">
        <v>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/>
      <c r="M39" s="6">
        <v>0</v>
      </c>
      <c r="N39" s="6">
        <v>0</v>
      </c>
      <c r="O39" s="5">
        <v>0</v>
      </c>
    </row>
    <row r="40" spans="1:15" x14ac:dyDescent="0.25">
      <c r="A40" s="4" t="s">
        <v>464</v>
      </c>
      <c r="B40" s="4" t="s">
        <v>89</v>
      </c>
      <c r="C40" s="7" t="s">
        <v>88</v>
      </c>
      <c r="D40" s="7" t="s">
        <v>58</v>
      </c>
      <c r="E40" s="6">
        <v>50000000</v>
      </c>
      <c r="F40" s="6">
        <v>0</v>
      </c>
      <c r="G40" s="6">
        <v>0</v>
      </c>
      <c r="H40" s="6">
        <v>50000000</v>
      </c>
      <c r="I40" s="6">
        <v>426248</v>
      </c>
      <c r="J40" s="6">
        <v>764913</v>
      </c>
      <c r="K40" s="6">
        <v>2</v>
      </c>
      <c r="L40" s="6"/>
      <c r="M40" s="6">
        <v>49235087</v>
      </c>
      <c r="N40" s="6">
        <v>0</v>
      </c>
      <c r="O40" s="5">
        <v>764913</v>
      </c>
    </row>
    <row r="41" spans="1:15" x14ac:dyDescent="0.25">
      <c r="A41" s="4" t="s">
        <v>464</v>
      </c>
      <c r="B41" s="4" t="s">
        <v>87</v>
      </c>
      <c r="C41" s="7" t="s">
        <v>86</v>
      </c>
      <c r="D41" s="7" t="s">
        <v>85</v>
      </c>
      <c r="E41" s="6">
        <v>1792000000</v>
      </c>
      <c r="F41" s="6">
        <v>0</v>
      </c>
      <c r="G41" s="6">
        <v>0</v>
      </c>
      <c r="H41" s="6">
        <v>1792000000</v>
      </c>
      <c r="I41" s="6">
        <v>8283310</v>
      </c>
      <c r="J41" s="6">
        <v>1529041545</v>
      </c>
      <c r="K41" s="6">
        <v>85</v>
      </c>
      <c r="L41" s="6"/>
      <c r="M41" s="6">
        <v>262958455</v>
      </c>
      <c r="N41" s="6">
        <v>0</v>
      </c>
      <c r="O41" s="5">
        <v>1529041545</v>
      </c>
    </row>
    <row r="42" spans="1:15" x14ac:dyDescent="0.25">
      <c r="A42" s="4" t="s">
        <v>464</v>
      </c>
      <c r="B42" s="4" t="s">
        <v>84</v>
      </c>
      <c r="C42" s="7" t="s">
        <v>83</v>
      </c>
      <c r="D42" s="7" t="s">
        <v>82</v>
      </c>
      <c r="E42" s="6">
        <v>930504070</v>
      </c>
      <c r="F42" s="6">
        <v>0</v>
      </c>
      <c r="G42" s="6">
        <v>0</v>
      </c>
      <c r="H42" s="6">
        <v>930504070</v>
      </c>
      <c r="I42" s="6">
        <v>0</v>
      </c>
      <c r="J42" s="6">
        <v>1213497287</v>
      </c>
      <c r="K42" s="6">
        <v>130</v>
      </c>
      <c r="L42" s="6"/>
      <c r="M42" s="6">
        <v>-282993217</v>
      </c>
      <c r="N42" s="6">
        <v>0</v>
      </c>
      <c r="O42" s="5">
        <v>1213497287</v>
      </c>
    </row>
    <row r="43" spans="1:15" x14ac:dyDescent="0.25">
      <c r="A43" s="4" t="s">
        <v>464</v>
      </c>
      <c r="B43" s="4" t="s">
        <v>272</v>
      </c>
      <c r="C43" s="7" t="s">
        <v>271</v>
      </c>
      <c r="D43" s="7" t="s">
        <v>270</v>
      </c>
      <c r="E43" s="6">
        <v>930504070</v>
      </c>
      <c r="F43" s="6">
        <v>0</v>
      </c>
      <c r="G43" s="6">
        <v>0</v>
      </c>
      <c r="H43" s="6">
        <v>930504070</v>
      </c>
      <c r="I43" s="6">
        <v>0</v>
      </c>
      <c r="J43" s="6">
        <v>983678644</v>
      </c>
      <c r="K43" s="6">
        <v>106</v>
      </c>
      <c r="L43" s="6"/>
      <c r="M43" s="6">
        <v>-53174574</v>
      </c>
      <c r="N43" s="6">
        <v>0</v>
      </c>
      <c r="O43" s="5">
        <v>983678644</v>
      </c>
    </row>
    <row r="44" spans="1:15" x14ac:dyDescent="0.25">
      <c r="A44" s="4" t="s">
        <v>464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229818643</v>
      </c>
      <c r="K44" s="6">
        <v>0</v>
      </c>
      <c r="L44" s="6"/>
      <c r="M44" s="6">
        <v>-229818643</v>
      </c>
      <c r="N44" s="6">
        <v>0</v>
      </c>
      <c r="O44" s="5">
        <v>229818643</v>
      </c>
    </row>
    <row r="45" spans="1:15" x14ac:dyDescent="0.25">
      <c r="A45" s="4" t="s">
        <v>464</v>
      </c>
      <c r="B45" s="4" t="s">
        <v>81</v>
      </c>
      <c r="C45" s="7" t="s">
        <v>80</v>
      </c>
      <c r="D45" s="7" t="s">
        <v>79</v>
      </c>
      <c r="E45" s="6">
        <v>95730945</v>
      </c>
      <c r="F45" s="6">
        <v>0</v>
      </c>
      <c r="G45" s="6">
        <v>0</v>
      </c>
      <c r="H45" s="6">
        <v>95730945</v>
      </c>
      <c r="I45" s="6">
        <v>3789669</v>
      </c>
      <c r="J45" s="6">
        <v>59968682</v>
      </c>
      <c r="K45" s="6">
        <v>63</v>
      </c>
      <c r="L45" s="6"/>
      <c r="M45" s="6">
        <v>35762263</v>
      </c>
      <c r="N45" s="6">
        <v>0</v>
      </c>
      <c r="O45" s="5">
        <v>59968682</v>
      </c>
    </row>
    <row r="46" spans="1:15" x14ac:dyDescent="0.25">
      <c r="A46" s="4" t="s">
        <v>464</v>
      </c>
      <c r="B46" s="4" t="s">
        <v>266</v>
      </c>
      <c r="C46" s="7" t="s">
        <v>265</v>
      </c>
      <c r="D46" s="7" t="s">
        <v>264</v>
      </c>
      <c r="E46" s="6">
        <v>95730945</v>
      </c>
      <c r="F46" s="6">
        <v>0</v>
      </c>
      <c r="G46" s="6">
        <v>0</v>
      </c>
      <c r="H46" s="6">
        <v>95730945</v>
      </c>
      <c r="I46" s="6">
        <v>3782807</v>
      </c>
      <c r="J46" s="6">
        <v>53486554</v>
      </c>
      <c r="K46" s="6">
        <v>56</v>
      </c>
      <c r="L46" s="6"/>
      <c r="M46" s="6">
        <v>42244391</v>
      </c>
      <c r="N46" s="6">
        <v>0</v>
      </c>
      <c r="O46" s="5">
        <v>53486554</v>
      </c>
    </row>
    <row r="47" spans="1:15" x14ac:dyDescent="0.25">
      <c r="A47" s="4" t="s">
        <v>464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6862</v>
      </c>
      <c r="J47" s="6">
        <v>6482128</v>
      </c>
      <c r="K47" s="6">
        <v>0</v>
      </c>
      <c r="L47" s="6"/>
      <c r="M47" s="6">
        <v>-6482128</v>
      </c>
      <c r="N47" s="6">
        <v>0</v>
      </c>
      <c r="O47" s="5">
        <v>6482128</v>
      </c>
    </row>
    <row r="48" spans="1:15" x14ac:dyDescent="0.25">
      <c r="A48" s="4" t="s">
        <v>464</v>
      </c>
      <c r="B48" s="4" t="s">
        <v>78</v>
      </c>
      <c r="C48" s="7" t="s">
        <v>77</v>
      </c>
      <c r="D48" s="7" t="s">
        <v>76</v>
      </c>
      <c r="E48" s="6">
        <v>576461217</v>
      </c>
      <c r="F48" s="6">
        <v>0</v>
      </c>
      <c r="G48" s="6">
        <v>0</v>
      </c>
      <c r="H48" s="6">
        <v>576461217</v>
      </c>
      <c r="I48" s="6">
        <v>4156555</v>
      </c>
      <c r="J48" s="6">
        <v>198037355</v>
      </c>
      <c r="K48" s="6">
        <v>34</v>
      </c>
      <c r="L48" s="6"/>
      <c r="M48" s="6">
        <v>378423862</v>
      </c>
      <c r="N48" s="6">
        <v>0</v>
      </c>
      <c r="O48" s="5">
        <v>198037355</v>
      </c>
    </row>
    <row r="49" spans="1:15" x14ac:dyDescent="0.25">
      <c r="A49" s="4" t="s">
        <v>464</v>
      </c>
      <c r="B49" s="4" t="s">
        <v>260</v>
      </c>
      <c r="C49" s="7" t="s">
        <v>259</v>
      </c>
      <c r="D49" s="7" t="s">
        <v>258</v>
      </c>
      <c r="E49" s="6">
        <v>576461217</v>
      </c>
      <c r="F49" s="6">
        <v>0</v>
      </c>
      <c r="G49" s="6">
        <v>0</v>
      </c>
      <c r="H49" s="6">
        <v>576461217</v>
      </c>
      <c r="I49" s="6">
        <v>3548448</v>
      </c>
      <c r="J49" s="6">
        <v>151866547</v>
      </c>
      <c r="K49" s="6">
        <v>26</v>
      </c>
      <c r="L49" s="6"/>
      <c r="M49" s="6">
        <v>424594670</v>
      </c>
      <c r="N49" s="6">
        <v>0</v>
      </c>
      <c r="O49" s="5">
        <v>151866547</v>
      </c>
    </row>
    <row r="50" spans="1:15" x14ac:dyDescent="0.25">
      <c r="A50" s="4" t="s">
        <v>464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608107</v>
      </c>
      <c r="J50" s="6">
        <v>46170808</v>
      </c>
      <c r="K50" s="6">
        <v>0</v>
      </c>
      <c r="L50" s="6"/>
      <c r="M50" s="6">
        <v>-46170808</v>
      </c>
      <c r="N50" s="6">
        <v>0</v>
      </c>
      <c r="O50" s="5">
        <v>46170808</v>
      </c>
    </row>
    <row r="51" spans="1:15" x14ac:dyDescent="0.25">
      <c r="A51" s="4" t="s">
        <v>464</v>
      </c>
      <c r="B51" s="4" t="s">
        <v>75</v>
      </c>
      <c r="C51" s="7" t="s">
        <v>74</v>
      </c>
      <c r="D51" s="7" t="s">
        <v>73</v>
      </c>
      <c r="E51" s="6">
        <v>14433057</v>
      </c>
      <c r="F51" s="6">
        <v>0</v>
      </c>
      <c r="G51" s="6">
        <v>0</v>
      </c>
      <c r="H51" s="6">
        <v>14433057</v>
      </c>
      <c r="I51" s="6">
        <v>47600</v>
      </c>
      <c r="J51" s="6">
        <v>4162793</v>
      </c>
      <c r="K51" s="6">
        <v>29</v>
      </c>
      <c r="L51" s="6"/>
      <c r="M51" s="6">
        <v>10270264</v>
      </c>
      <c r="N51" s="6">
        <v>0</v>
      </c>
      <c r="O51" s="5">
        <v>4162793</v>
      </c>
    </row>
    <row r="52" spans="1:15" x14ac:dyDescent="0.25">
      <c r="A52" s="4" t="s">
        <v>464</v>
      </c>
      <c r="B52" s="4" t="s">
        <v>72</v>
      </c>
      <c r="C52" s="7" t="s">
        <v>71</v>
      </c>
      <c r="D52" s="7" t="s">
        <v>70</v>
      </c>
      <c r="E52" s="6">
        <v>14433057</v>
      </c>
      <c r="F52" s="6">
        <v>0</v>
      </c>
      <c r="G52" s="6">
        <v>0</v>
      </c>
      <c r="H52" s="6">
        <v>14433057</v>
      </c>
      <c r="I52" s="6">
        <v>47600</v>
      </c>
      <c r="J52" s="6">
        <v>1344467</v>
      </c>
      <c r="K52" s="6">
        <v>9</v>
      </c>
      <c r="L52" s="6"/>
      <c r="M52" s="6">
        <v>13088590</v>
      </c>
      <c r="N52" s="6">
        <v>0</v>
      </c>
      <c r="O52" s="5">
        <v>1344467</v>
      </c>
    </row>
    <row r="53" spans="1:15" x14ac:dyDescent="0.25">
      <c r="A53" s="4" t="s">
        <v>464</v>
      </c>
      <c r="B53" s="4" t="s">
        <v>254</v>
      </c>
      <c r="C53" s="7" t="s">
        <v>253</v>
      </c>
      <c r="D53" s="7" t="s">
        <v>252</v>
      </c>
      <c r="E53" s="6">
        <v>14433057</v>
      </c>
      <c r="F53" s="6">
        <v>0</v>
      </c>
      <c r="G53" s="6">
        <v>0</v>
      </c>
      <c r="H53" s="6">
        <v>14433057</v>
      </c>
      <c r="I53" s="6">
        <v>47600</v>
      </c>
      <c r="J53" s="6">
        <v>1293767</v>
      </c>
      <c r="K53" s="6">
        <v>9</v>
      </c>
      <c r="L53" s="6"/>
      <c r="M53" s="6">
        <v>13139290</v>
      </c>
      <c r="N53" s="6">
        <v>0</v>
      </c>
      <c r="O53" s="5">
        <v>1293767</v>
      </c>
    </row>
    <row r="54" spans="1:15" x14ac:dyDescent="0.25">
      <c r="A54" s="4" t="s">
        <v>464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50700</v>
      </c>
      <c r="K54" s="6">
        <v>0</v>
      </c>
      <c r="L54" s="6"/>
      <c r="M54" s="6">
        <v>-50700</v>
      </c>
      <c r="N54" s="6">
        <v>0</v>
      </c>
      <c r="O54" s="5">
        <v>50700</v>
      </c>
    </row>
    <row r="55" spans="1:15" x14ac:dyDescent="0.25">
      <c r="A55" s="4" t="s">
        <v>464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2818326</v>
      </c>
      <c r="K55" s="6">
        <v>0</v>
      </c>
      <c r="L55" s="6"/>
      <c r="M55" s="6">
        <v>-2818326</v>
      </c>
      <c r="N55" s="6">
        <v>0</v>
      </c>
      <c r="O55" s="5">
        <v>2818326</v>
      </c>
    </row>
    <row r="56" spans="1:15" x14ac:dyDescent="0.25">
      <c r="A56" s="4" t="s">
        <v>464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2475229</v>
      </c>
      <c r="K56" s="6">
        <v>0</v>
      </c>
      <c r="L56" s="6"/>
      <c r="M56" s="6">
        <v>-2475229</v>
      </c>
      <c r="N56" s="6">
        <v>0</v>
      </c>
      <c r="O56" s="5">
        <v>2475229</v>
      </c>
    </row>
    <row r="57" spans="1:15" x14ac:dyDescent="0.25">
      <c r="A57" s="4" t="s">
        <v>464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343097</v>
      </c>
      <c r="K57" s="6">
        <v>0</v>
      </c>
      <c r="L57" s="6"/>
      <c r="M57" s="6">
        <v>-343097</v>
      </c>
      <c r="N57" s="6">
        <v>0</v>
      </c>
      <c r="O57" s="5">
        <v>343097</v>
      </c>
    </row>
    <row r="58" spans="1:15" x14ac:dyDescent="0.25">
      <c r="A58" s="4" t="s">
        <v>464</v>
      </c>
      <c r="B58" s="4" t="s">
        <v>66</v>
      </c>
      <c r="C58" s="7" t="s">
        <v>65</v>
      </c>
      <c r="D58" s="7" t="s">
        <v>64</v>
      </c>
      <c r="E58" s="6">
        <v>162201658</v>
      </c>
      <c r="F58" s="6">
        <v>0</v>
      </c>
      <c r="G58" s="6">
        <v>0</v>
      </c>
      <c r="H58" s="6">
        <v>162201658</v>
      </c>
      <c r="I58" s="6">
        <v>0</v>
      </c>
      <c r="J58" s="6">
        <v>49714120</v>
      </c>
      <c r="K58" s="6">
        <v>31</v>
      </c>
      <c r="L58" s="6"/>
      <c r="M58" s="6">
        <v>112487538</v>
      </c>
      <c r="N58" s="6">
        <v>0</v>
      </c>
      <c r="O58" s="5">
        <v>49714120</v>
      </c>
    </row>
    <row r="59" spans="1:15" x14ac:dyDescent="0.25">
      <c r="A59" s="4" t="s">
        <v>464</v>
      </c>
      <c r="B59" s="4" t="s">
        <v>242</v>
      </c>
      <c r="C59" s="7" t="s">
        <v>241</v>
      </c>
      <c r="D59" s="7" t="s">
        <v>240</v>
      </c>
      <c r="E59" s="6">
        <v>162201658</v>
      </c>
      <c r="F59" s="6">
        <v>0</v>
      </c>
      <c r="G59" s="6">
        <v>0</v>
      </c>
      <c r="H59" s="6">
        <v>162201658</v>
      </c>
      <c r="I59" s="6">
        <v>0</v>
      </c>
      <c r="J59" s="6">
        <v>49714120</v>
      </c>
      <c r="K59" s="6">
        <v>31</v>
      </c>
      <c r="L59" s="6"/>
      <c r="M59" s="6">
        <v>112487538</v>
      </c>
      <c r="N59" s="6">
        <v>0</v>
      </c>
      <c r="O59" s="5">
        <v>49714120</v>
      </c>
    </row>
    <row r="60" spans="1:15" x14ac:dyDescent="0.25">
      <c r="A60" s="4" t="s">
        <v>464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464</v>
      </c>
      <c r="B61" s="4" t="s">
        <v>63</v>
      </c>
      <c r="C61" s="7" t="s">
        <v>62</v>
      </c>
      <c r="D61" s="7" t="s">
        <v>61</v>
      </c>
      <c r="E61" s="6">
        <v>158616</v>
      </c>
      <c r="F61" s="6">
        <v>0</v>
      </c>
      <c r="G61" s="6">
        <v>0</v>
      </c>
      <c r="H61" s="6">
        <v>158616</v>
      </c>
      <c r="I61" s="6">
        <v>0</v>
      </c>
      <c r="J61" s="6">
        <v>424511</v>
      </c>
      <c r="K61" s="6">
        <v>268</v>
      </c>
      <c r="L61" s="6"/>
      <c r="M61" s="6">
        <v>-265895</v>
      </c>
      <c r="N61" s="6">
        <v>0</v>
      </c>
      <c r="O61" s="5">
        <v>424511</v>
      </c>
    </row>
    <row r="62" spans="1:15" x14ac:dyDescent="0.25">
      <c r="A62" s="4" t="s">
        <v>464</v>
      </c>
      <c r="B62" s="4" t="s">
        <v>236</v>
      </c>
      <c r="C62" s="7" t="s">
        <v>235</v>
      </c>
      <c r="D62" s="7" t="s">
        <v>234</v>
      </c>
      <c r="E62" s="6">
        <v>158616</v>
      </c>
      <c r="F62" s="6">
        <v>0</v>
      </c>
      <c r="G62" s="6">
        <v>0</v>
      </c>
      <c r="H62" s="6">
        <v>158616</v>
      </c>
      <c r="I62" s="6">
        <v>0</v>
      </c>
      <c r="J62" s="6">
        <v>114890</v>
      </c>
      <c r="K62" s="6">
        <v>72</v>
      </c>
      <c r="L62" s="6"/>
      <c r="M62" s="6">
        <v>43726</v>
      </c>
      <c r="N62" s="6">
        <v>0</v>
      </c>
      <c r="O62" s="5">
        <v>114890</v>
      </c>
    </row>
    <row r="63" spans="1:15" x14ac:dyDescent="0.25">
      <c r="A63" s="4" t="s">
        <v>464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309621</v>
      </c>
      <c r="K63" s="6">
        <v>0</v>
      </c>
      <c r="L63" s="6"/>
      <c r="M63" s="6">
        <v>-309621</v>
      </c>
      <c r="N63" s="6">
        <v>0</v>
      </c>
      <c r="O63" s="5">
        <v>309621</v>
      </c>
    </row>
    <row r="64" spans="1:15" x14ac:dyDescent="0.25">
      <c r="A64" s="4" t="s">
        <v>464</v>
      </c>
      <c r="B64" s="4" t="s">
        <v>60</v>
      </c>
      <c r="C64" s="7" t="s">
        <v>59</v>
      </c>
      <c r="D64" s="7" t="s">
        <v>58</v>
      </c>
      <c r="E64" s="6">
        <v>12510437</v>
      </c>
      <c r="F64" s="6">
        <v>0</v>
      </c>
      <c r="G64" s="6">
        <v>0</v>
      </c>
      <c r="H64" s="6">
        <v>12510437</v>
      </c>
      <c r="I64" s="6">
        <v>289486</v>
      </c>
      <c r="J64" s="6">
        <v>3236797</v>
      </c>
      <c r="K64" s="6">
        <v>26</v>
      </c>
      <c r="L64" s="6"/>
      <c r="M64" s="6">
        <v>9273640</v>
      </c>
      <c r="N64" s="6">
        <v>0</v>
      </c>
      <c r="O64" s="5">
        <v>3236797</v>
      </c>
    </row>
    <row r="65" spans="1:15" x14ac:dyDescent="0.25">
      <c r="A65" s="4" t="s">
        <v>464</v>
      </c>
      <c r="B65" s="4" t="s">
        <v>230</v>
      </c>
      <c r="C65" s="7" t="s">
        <v>229</v>
      </c>
      <c r="D65" s="7" t="s">
        <v>228</v>
      </c>
      <c r="E65" s="6">
        <v>12510437</v>
      </c>
      <c r="F65" s="6">
        <v>0</v>
      </c>
      <c r="G65" s="6">
        <v>0</v>
      </c>
      <c r="H65" s="6">
        <v>12510437</v>
      </c>
      <c r="I65" s="6">
        <v>0</v>
      </c>
      <c r="J65" s="6">
        <v>2759716</v>
      </c>
      <c r="K65" s="6">
        <v>22</v>
      </c>
      <c r="L65" s="6"/>
      <c r="M65" s="6">
        <v>9750721</v>
      </c>
      <c r="N65" s="6">
        <v>0</v>
      </c>
      <c r="O65" s="5">
        <v>2759716</v>
      </c>
    </row>
    <row r="66" spans="1:15" x14ac:dyDescent="0.25">
      <c r="A66" s="4" t="s">
        <v>464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289486</v>
      </c>
      <c r="J66" s="6">
        <v>477081</v>
      </c>
      <c r="K66" s="6">
        <v>0</v>
      </c>
      <c r="L66" s="6"/>
      <c r="M66" s="6">
        <v>-477081</v>
      </c>
      <c r="N66" s="6">
        <v>0</v>
      </c>
      <c r="O66" s="5">
        <v>477081</v>
      </c>
    </row>
    <row r="67" spans="1:15" x14ac:dyDescent="0.25">
      <c r="A67" s="4" t="s">
        <v>464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970000000</v>
      </c>
      <c r="H67" s="6">
        <v>970000000</v>
      </c>
      <c r="I67" s="6">
        <v>14200000</v>
      </c>
      <c r="J67" s="6">
        <v>141240000</v>
      </c>
      <c r="K67" s="6">
        <v>15</v>
      </c>
      <c r="L67" s="6"/>
      <c r="M67" s="6">
        <v>828760000</v>
      </c>
      <c r="N67" s="6">
        <v>0</v>
      </c>
      <c r="O67" s="5">
        <v>141240000</v>
      </c>
    </row>
    <row r="68" spans="1:15" x14ac:dyDescent="0.25">
      <c r="A68" s="4" t="s">
        <v>464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970000000</v>
      </c>
      <c r="H68" s="6">
        <v>970000000</v>
      </c>
      <c r="I68" s="6">
        <v>14200000</v>
      </c>
      <c r="J68" s="6">
        <v>141240000</v>
      </c>
      <c r="K68" s="6">
        <v>15</v>
      </c>
      <c r="L68" s="6"/>
      <c r="M68" s="6">
        <v>828760000</v>
      </c>
      <c r="N68" s="6">
        <v>0</v>
      </c>
      <c r="O68" s="5">
        <v>141240000</v>
      </c>
    </row>
    <row r="69" spans="1:15" x14ac:dyDescent="0.25">
      <c r="A69" s="4" t="s">
        <v>464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464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970000000</v>
      </c>
      <c r="G70" s="6">
        <v>970000000</v>
      </c>
      <c r="H70" s="6">
        <v>970000000</v>
      </c>
      <c r="I70" s="6">
        <v>14200000</v>
      </c>
      <c r="J70" s="6">
        <v>141240000</v>
      </c>
      <c r="K70" s="6">
        <v>15</v>
      </c>
      <c r="L70" s="6"/>
      <c r="M70" s="6">
        <v>828760000</v>
      </c>
      <c r="N70" s="6">
        <v>0</v>
      </c>
      <c r="O70" s="5">
        <v>141240000</v>
      </c>
    </row>
    <row r="71" spans="1:15" x14ac:dyDescent="0.25">
      <c r="A71" s="4" t="s">
        <v>464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464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464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/>
      <c r="M73" s="6">
        <v>0</v>
      </c>
      <c r="N73" s="6">
        <v>0</v>
      </c>
      <c r="O73" s="5">
        <v>0</v>
      </c>
    </row>
    <row r="74" spans="1:15" ht="21" x14ac:dyDescent="0.25">
      <c r="A74" s="4" t="s">
        <v>464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464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464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464</v>
      </c>
      <c r="B77" s="4" t="s">
        <v>27</v>
      </c>
      <c r="C77" s="7" t="s">
        <v>26</v>
      </c>
      <c r="D77" s="7" t="s">
        <v>25</v>
      </c>
      <c r="E77" s="6">
        <v>0</v>
      </c>
      <c r="F77" s="6">
        <v>0</v>
      </c>
      <c r="G77" s="6">
        <v>0</v>
      </c>
      <c r="H77" s="6">
        <v>0</v>
      </c>
      <c r="I77" s="6">
        <v>7100</v>
      </c>
      <c r="J77" s="6">
        <v>24018</v>
      </c>
      <c r="K77" s="6">
        <v>0</v>
      </c>
      <c r="L77" s="6"/>
      <c r="M77" s="6">
        <v>-24018</v>
      </c>
      <c r="N77" s="6">
        <v>0</v>
      </c>
      <c r="O77" s="5">
        <v>24018</v>
      </c>
    </row>
    <row r="78" spans="1:15" x14ac:dyDescent="0.25">
      <c r="A78" s="4" t="s">
        <v>464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464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464</v>
      </c>
      <c r="B80" s="4" t="s">
        <v>21</v>
      </c>
      <c r="C80" s="7" t="s">
        <v>20</v>
      </c>
      <c r="D80" s="7" t="s">
        <v>19</v>
      </c>
      <c r="E80" s="6">
        <v>100000000</v>
      </c>
      <c r="F80" s="6">
        <v>0</v>
      </c>
      <c r="G80" s="6">
        <v>0</v>
      </c>
      <c r="H80" s="6">
        <v>100000000</v>
      </c>
      <c r="I80" s="6">
        <v>118492576</v>
      </c>
      <c r="J80" s="6">
        <v>245346072</v>
      </c>
      <c r="K80" s="6">
        <v>245</v>
      </c>
      <c r="L80" s="6"/>
      <c r="M80" s="6">
        <v>-145346072</v>
      </c>
      <c r="N80" s="6">
        <v>0</v>
      </c>
      <c r="O80" s="5">
        <v>245346072</v>
      </c>
    </row>
    <row r="81" spans="1:15" x14ac:dyDescent="0.25">
      <c r="A81" s="4" t="s">
        <v>464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27145283</v>
      </c>
      <c r="K81" s="6">
        <v>0</v>
      </c>
      <c r="L81" s="6"/>
      <c r="M81" s="6">
        <v>-27145283</v>
      </c>
      <c r="N81" s="6">
        <v>0</v>
      </c>
      <c r="O81" s="5">
        <v>27145283</v>
      </c>
    </row>
    <row r="82" spans="1:15" x14ac:dyDescent="0.25">
      <c r="A82" s="4" t="s">
        <v>464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27145283</v>
      </c>
      <c r="K82" s="6">
        <v>0</v>
      </c>
      <c r="L82" s="6"/>
      <c r="M82" s="6">
        <v>-27145283</v>
      </c>
      <c r="N82" s="6">
        <v>0</v>
      </c>
      <c r="O82" s="5">
        <v>27145283</v>
      </c>
    </row>
    <row r="83" spans="1:15" x14ac:dyDescent="0.25">
      <c r="A83" s="4" t="s">
        <v>464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464</v>
      </c>
      <c r="B84" s="4" t="s">
        <v>9</v>
      </c>
      <c r="C84" s="7" t="s">
        <v>8</v>
      </c>
      <c r="D84" s="7" t="s">
        <v>7</v>
      </c>
      <c r="E84" s="6">
        <v>100000000</v>
      </c>
      <c r="F84" s="6">
        <v>0</v>
      </c>
      <c r="G84" s="6">
        <v>0</v>
      </c>
      <c r="H84" s="6">
        <v>100000000</v>
      </c>
      <c r="I84" s="6">
        <v>98698735</v>
      </c>
      <c r="J84" s="6">
        <v>141903698</v>
      </c>
      <c r="K84" s="6">
        <v>142</v>
      </c>
      <c r="L84" s="6"/>
      <c r="M84" s="6">
        <v>-41903698</v>
      </c>
      <c r="N84" s="6">
        <v>0</v>
      </c>
      <c r="O84" s="5">
        <v>141903698</v>
      </c>
    </row>
    <row r="85" spans="1:15" x14ac:dyDescent="0.25">
      <c r="A85" s="4" t="s">
        <v>464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464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464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464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464</v>
      </c>
      <c r="B89" s="4" t="s">
        <v>2</v>
      </c>
      <c r="C89" s="7" t="s">
        <v>1</v>
      </c>
      <c r="D89" s="7" t="s">
        <v>0</v>
      </c>
      <c r="E89" s="6">
        <v>0</v>
      </c>
      <c r="F89" s="6">
        <v>0</v>
      </c>
      <c r="G89" s="6">
        <v>0</v>
      </c>
      <c r="H89" s="6">
        <v>0</v>
      </c>
      <c r="I89" s="6">
        <v>19793841</v>
      </c>
      <c r="J89" s="6">
        <v>76297091</v>
      </c>
      <c r="K89" s="6">
        <v>0</v>
      </c>
      <c r="L89" s="6"/>
      <c r="M89" s="6">
        <v>-76297091</v>
      </c>
      <c r="N89" s="6">
        <v>0</v>
      </c>
      <c r="O89" s="5">
        <v>76297091</v>
      </c>
    </row>
    <row r="90" spans="1:15" ht="15.75" thickBot="1" x14ac:dyDescent="0.3">
      <c r="A90" s="4" t="s">
        <v>464</v>
      </c>
      <c r="B90" s="4" t="s">
        <v>463</v>
      </c>
      <c r="C90" s="3" t="s">
        <v>462</v>
      </c>
      <c r="D90" s="3" t="s">
        <v>288</v>
      </c>
      <c r="E90" s="2">
        <v>49228000000</v>
      </c>
      <c r="F90" s="2">
        <v>0</v>
      </c>
      <c r="G90" s="2">
        <v>14596831780</v>
      </c>
      <c r="H90" s="2">
        <v>63824831780</v>
      </c>
      <c r="I90" s="2">
        <v>3877195400</v>
      </c>
      <c r="J90" s="2">
        <v>49166193350</v>
      </c>
      <c r="K90" s="2">
        <v>77</v>
      </c>
      <c r="L90" s="2"/>
      <c r="M90" s="2">
        <v>14658638430</v>
      </c>
      <c r="N90" s="2">
        <v>0</v>
      </c>
      <c r="O90" s="1">
        <v>49166193350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476</v>
      </c>
      <c r="B1" s="32" t="s">
        <v>199</v>
      </c>
      <c r="C1" s="30" t="s">
        <v>475</v>
      </c>
    </row>
    <row r="2" spans="1:15" ht="15" customHeight="1" x14ac:dyDescent="0.35">
      <c r="A2" s="23" t="s">
        <v>471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474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473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471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Nazaret, I Nivel, E.S.E.</v>
      </c>
      <c r="E8" t="s">
        <v>188</v>
      </c>
    </row>
    <row r="9" spans="1:15" x14ac:dyDescent="0.25">
      <c r="A9" s="22" t="s">
        <v>472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471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1250124029</v>
      </c>
      <c r="H14" s="6">
        <v>1250124029</v>
      </c>
      <c r="I14" s="6">
        <v>0</v>
      </c>
      <c r="J14" s="6">
        <v>1250124029</v>
      </c>
      <c r="K14" s="6">
        <v>1</v>
      </c>
      <c r="L14" s="6"/>
      <c r="M14" s="6">
        <v>0</v>
      </c>
      <c r="N14" s="6">
        <v>0</v>
      </c>
      <c r="O14" s="5">
        <v>1250124029</v>
      </c>
    </row>
    <row r="15" spans="1:15" x14ac:dyDescent="0.25">
      <c r="A15" s="4" t="s">
        <v>471</v>
      </c>
      <c r="B15" s="4" t="s">
        <v>159</v>
      </c>
      <c r="C15" s="7" t="s">
        <v>158</v>
      </c>
      <c r="D15" s="7" t="s">
        <v>157</v>
      </c>
      <c r="E15" s="6">
        <v>9975000000</v>
      </c>
      <c r="F15" s="6">
        <v>0</v>
      </c>
      <c r="G15" s="6">
        <v>1808000000</v>
      </c>
      <c r="H15" s="6">
        <v>11783000000</v>
      </c>
      <c r="I15" s="6">
        <v>798198192</v>
      </c>
      <c r="J15" s="6">
        <v>7093015413</v>
      </c>
      <c r="K15" s="6">
        <v>0.6</v>
      </c>
      <c r="L15" s="6"/>
      <c r="M15" s="6">
        <v>4689984587</v>
      </c>
      <c r="N15" s="6">
        <v>0</v>
      </c>
      <c r="O15" s="5">
        <v>7093015413</v>
      </c>
    </row>
    <row r="16" spans="1:15" x14ac:dyDescent="0.25">
      <c r="A16" s="4" t="s">
        <v>471</v>
      </c>
      <c r="B16" s="4" t="s">
        <v>156</v>
      </c>
      <c r="C16" s="7" t="s">
        <v>155</v>
      </c>
      <c r="D16" s="7" t="s">
        <v>154</v>
      </c>
      <c r="E16" s="6">
        <v>9969000000</v>
      </c>
      <c r="F16" s="6">
        <v>0</v>
      </c>
      <c r="G16" s="6">
        <v>1808000000</v>
      </c>
      <c r="H16" s="6">
        <v>11777000000</v>
      </c>
      <c r="I16" s="6">
        <v>797809312</v>
      </c>
      <c r="J16" s="6">
        <v>7089636142</v>
      </c>
      <c r="K16" s="6">
        <v>0.6</v>
      </c>
      <c r="L16" s="6"/>
      <c r="M16" s="6">
        <v>4687363858</v>
      </c>
      <c r="N16" s="6">
        <v>0</v>
      </c>
      <c r="O16" s="5">
        <v>7089636142</v>
      </c>
    </row>
    <row r="17" spans="1:15" x14ac:dyDescent="0.25">
      <c r="A17" s="4" t="s">
        <v>471</v>
      </c>
      <c r="B17" s="4" t="s">
        <v>153</v>
      </c>
      <c r="C17" s="7" t="s">
        <v>152</v>
      </c>
      <c r="D17" s="7" t="s">
        <v>151</v>
      </c>
      <c r="E17" s="6">
        <v>9969000000</v>
      </c>
      <c r="F17" s="6">
        <v>0</v>
      </c>
      <c r="G17" s="6">
        <v>1808000000</v>
      </c>
      <c r="H17" s="6">
        <v>11777000000</v>
      </c>
      <c r="I17" s="6">
        <v>797809312</v>
      </c>
      <c r="J17" s="6">
        <v>7089636142</v>
      </c>
      <c r="K17" s="6">
        <v>0.6</v>
      </c>
      <c r="L17" s="6"/>
      <c r="M17" s="6">
        <v>4687363858</v>
      </c>
      <c r="N17" s="6">
        <v>0</v>
      </c>
      <c r="O17" s="5">
        <v>7089636142</v>
      </c>
    </row>
    <row r="18" spans="1:15" x14ac:dyDescent="0.25">
      <c r="A18" s="4" t="s">
        <v>471</v>
      </c>
      <c r="B18" s="4" t="s">
        <v>150</v>
      </c>
      <c r="C18" s="7" t="s">
        <v>149</v>
      </c>
      <c r="D18" s="7" t="s">
        <v>148</v>
      </c>
      <c r="E18" s="6">
        <v>9969000000</v>
      </c>
      <c r="F18" s="6">
        <v>0</v>
      </c>
      <c r="G18" s="6">
        <v>1808000000</v>
      </c>
      <c r="H18" s="6">
        <v>11777000000</v>
      </c>
      <c r="I18" s="6">
        <v>797684312</v>
      </c>
      <c r="J18" s="6">
        <v>7062920651</v>
      </c>
      <c r="K18" s="6">
        <v>0.6</v>
      </c>
      <c r="L18" s="6"/>
      <c r="M18" s="6">
        <v>4714079349</v>
      </c>
      <c r="N18" s="6">
        <v>0</v>
      </c>
      <c r="O18" s="5">
        <v>7062920651</v>
      </c>
    </row>
    <row r="19" spans="1:15" x14ac:dyDescent="0.25">
      <c r="A19" s="4" t="s">
        <v>471</v>
      </c>
      <c r="B19" s="4" t="s">
        <v>147</v>
      </c>
      <c r="C19" s="7" t="s">
        <v>146</v>
      </c>
      <c r="D19" s="7" t="s">
        <v>145</v>
      </c>
      <c r="E19" s="6">
        <v>9969000000</v>
      </c>
      <c r="F19" s="6">
        <v>0</v>
      </c>
      <c r="G19" s="6">
        <v>1808000000</v>
      </c>
      <c r="H19" s="6">
        <v>11777000000</v>
      </c>
      <c r="I19" s="6">
        <v>637184312</v>
      </c>
      <c r="J19" s="6">
        <v>6902420651</v>
      </c>
      <c r="K19" s="6">
        <v>0.59</v>
      </c>
      <c r="L19" s="6"/>
      <c r="M19" s="6">
        <v>4874579349</v>
      </c>
      <c r="N19" s="6">
        <v>0</v>
      </c>
      <c r="O19" s="5">
        <v>6902420651</v>
      </c>
    </row>
    <row r="20" spans="1:15" x14ac:dyDescent="0.25">
      <c r="A20" s="4" t="s">
        <v>471</v>
      </c>
      <c r="B20" s="4" t="s">
        <v>144</v>
      </c>
      <c r="C20" s="7" t="s">
        <v>143</v>
      </c>
      <c r="D20" s="7" t="s">
        <v>142</v>
      </c>
      <c r="E20" s="6">
        <v>402174935</v>
      </c>
      <c r="F20" s="6">
        <v>0</v>
      </c>
      <c r="G20" s="6">
        <v>0</v>
      </c>
      <c r="H20" s="6">
        <v>402174935</v>
      </c>
      <c r="I20" s="6">
        <v>100000000</v>
      </c>
      <c r="J20" s="6">
        <v>186379270</v>
      </c>
      <c r="K20" s="6">
        <v>0.46</v>
      </c>
      <c r="L20" s="6"/>
      <c r="M20" s="6">
        <v>215795665</v>
      </c>
      <c r="N20" s="6">
        <v>0</v>
      </c>
      <c r="O20" s="5">
        <v>186379270</v>
      </c>
    </row>
    <row r="21" spans="1:15" x14ac:dyDescent="0.25">
      <c r="A21" s="4" t="s">
        <v>471</v>
      </c>
      <c r="B21" s="4" t="s">
        <v>141</v>
      </c>
      <c r="C21" s="7" t="s">
        <v>140</v>
      </c>
      <c r="D21" s="7" t="s">
        <v>139</v>
      </c>
      <c r="E21" s="6">
        <v>4186151467</v>
      </c>
      <c r="F21" s="6">
        <v>0</v>
      </c>
      <c r="G21" s="6">
        <v>0</v>
      </c>
      <c r="H21" s="6">
        <v>4186151467</v>
      </c>
      <c r="I21" s="6">
        <v>386801696</v>
      </c>
      <c r="J21" s="6">
        <v>2921725227</v>
      </c>
      <c r="K21" s="6">
        <v>0.7</v>
      </c>
      <c r="L21" s="6"/>
      <c r="M21" s="6">
        <v>1264426240</v>
      </c>
      <c r="N21" s="6">
        <v>0</v>
      </c>
      <c r="O21" s="5">
        <v>2921725227</v>
      </c>
    </row>
    <row r="22" spans="1:15" x14ac:dyDescent="0.25">
      <c r="A22" s="4" t="s">
        <v>471</v>
      </c>
      <c r="B22" s="4" t="s">
        <v>138</v>
      </c>
      <c r="C22" s="7" t="s">
        <v>137</v>
      </c>
      <c r="D22" s="7" t="s">
        <v>136</v>
      </c>
      <c r="E22" s="6">
        <v>1080000000</v>
      </c>
      <c r="F22" s="6">
        <v>0</v>
      </c>
      <c r="G22" s="6">
        <v>1808000000</v>
      </c>
      <c r="H22" s="6">
        <v>2888000000</v>
      </c>
      <c r="I22" s="6">
        <v>0</v>
      </c>
      <c r="J22" s="6">
        <v>1129202468</v>
      </c>
      <c r="K22" s="6">
        <v>0.39</v>
      </c>
      <c r="L22" s="6"/>
      <c r="M22" s="6">
        <v>1758797532</v>
      </c>
      <c r="N22" s="6">
        <v>0</v>
      </c>
      <c r="O22" s="5">
        <v>1129202468</v>
      </c>
    </row>
    <row r="23" spans="1:15" x14ac:dyDescent="0.25">
      <c r="A23" s="4" t="s">
        <v>471</v>
      </c>
      <c r="B23" s="4" t="s">
        <v>135</v>
      </c>
      <c r="C23" s="7" t="s">
        <v>134</v>
      </c>
      <c r="D23" s="7" t="s">
        <v>133</v>
      </c>
      <c r="E23" s="6">
        <v>1080000000</v>
      </c>
      <c r="F23" s="6">
        <v>0</v>
      </c>
      <c r="G23" s="6">
        <v>1808000000</v>
      </c>
      <c r="H23" s="6">
        <v>2888000000</v>
      </c>
      <c r="I23" s="6">
        <v>0</v>
      </c>
      <c r="J23" s="6">
        <v>1129202468</v>
      </c>
      <c r="K23" s="6">
        <v>0.39</v>
      </c>
      <c r="L23" s="6"/>
      <c r="M23" s="6">
        <v>1758797532</v>
      </c>
      <c r="N23" s="6">
        <v>0</v>
      </c>
      <c r="O23" s="5">
        <v>1129202468</v>
      </c>
    </row>
    <row r="24" spans="1:15" x14ac:dyDescent="0.25">
      <c r="A24" s="4" t="s">
        <v>471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471</v>
      </c>
      <c r="B25" s="4" t="s">
        <v>129</v>
      </c>
      <c r="C25" s="7" t="s">
        <v>128</v>
      </c>
      <c r="D25" s="7" t="s">
        <v>127</v>
      </c>
      <c r="E25" s="6">
        <v>290307006</v>
      </c>
      <c r="F25" s="6">
        <v>0</v>
      </c>
      <c r="G25" s="6">
        <v>0</v>
      </c>
      <c r="H25" s="6">
        <v>290307006</v>
      </c>
      <c r="I25" s="6">
        <v>131801552</v>
      </c>
      <c r="J25" s="6">
        <v>174653318</v>
      </c>
      <c r="K25" s="6">
        <v>0.6</v>
      </c>
      <c r="L25" s="6"/>
      <c r="M25" s="6">
        <v>115653688</v>
      </c>
      <c r="N25" s="6">
        <v>0</v>
      </c>
      <c r="O25" s="5">
        <v>174653318</v>
      </c>
    </row>
    <row r="26" spans="1:15" x14ac:dyDescent="0.25">
      <c r="A26" s="4" t="s">
        <v>471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52426302</v>
      </c>
      <c r="K26" s="6">
        <v>0</v>
      </c>
      <c r="L26" s="6"/>
      <c r="M26" s="6">
        <v>-52426302</v>
      </c>
      <c r="N26" s="6">
        <v>0</v>
      </c>
      <c r="O26" s="5">
        <v>52426302</v>
      </c>
    </row>
    <row r="27" spans="1:15" x14ac:dyDescent="0.25">
      <c r="A27" s="4" t="s">
        <v>471</v>
      </c>
      <c r="B27" s="4" t="s">
        <v>123</v>
      </c>
      <c r="C27" s="7" t="s">
        <v>122</v>
      </c>
      <c r="D27" s="7" t="s">
        <v>79</v>
      </c>
      <c r="E27" s="6">
        <v>10300000</v>
      </c>
      <c r="F27" s="6">
        <v>0</v>
      </c>
      <c r="G27" s="6">
        <v>0</v>
      </c>
      <c r="H27" s="6">
        <v>10300000</v>
      </c>
      <c r="I27" s="6">
        <v>1744493</v>
      </c>
      <c r="J27" s="6">
        <v>6842630</v>
      </c>
      <c r="K27" s="6">
        <v>0.66</v>
      </c>
      <c r="L27" s="6"/>
      <c r="M27" s="6">
        <v>3457370</v>
      </c>
      <c r="N27" s="6">
        <v>0</v>
      </c>
      <c r="O27" s="5">
        <v>6842630</v>
      </c>
    </row>
    <row r="28" spans="1:15" x14ac:dyDescent="0.25">
      <c r="A28" s="4" t="s">
        <v>471</v>
      </c>
      <c r="B28" s="4" t="s">
        <v>121</v>
      </c>
      <c r="C28" s="7" t="s">
        <v>120</v>
      </c>
      <c r="D28" s="7" t="s">
        <v>119</v>
      </c>
      <c r="E28" s="6">
        <v>400000000</v>
      </c>
      <c r="F28" s="6">
        <v>0</v>
      </c>
      <c r="G28" s="6">
        <v>0</v>
      </c>
      <c r="H28" s="6">
        <v>400000000</v>
      </c>
      <c r="I28" s="6">
        <v>12290356</v>
      </c>
      <c r="J28" s="6">
        <v>396608706</v>
      </c>
      <c r="K28" s="6">
        <v>0.99</v>
      </c>
      <c r="L28" s="6"/>
      <c r="M28" s="6">
        <v>3391294</v>
      </c>
      <c r="N28" s="6">
        <v>0</v>
      </c>
      <c r="O28" s="5">
        <v>396608706</v>
      </c>
    </row>
    <row r="29" spans="1:15" x14ac:dyDescent="0.25">
      <c r="A29" s="4" t="s">
        <v>471</v>
      </c>
      <c r="B29" s="4" t="s">
        <v>118</v>
      </c>
      <c r="C29" s="7" t="s">
        <v>117</v>
      </c>
      <c r="D29" s="7" t="s">
        <v>116</v>
      </c>
      <c r="E29" s="6">
        <v>2080000000</v>
      </c>
      <c r="F29" s="6">
        <v>0</v>
      </c>
      <c r="G29" s="6">
        <v>0</v>
      </c>
      <c r="H29" s="6">
        <v>2080000000</v>
      </c>
      <c r="I29" s="6">
        <v>778907</v>
      </c>
      <c r="J29" s="6">
        <v>459738914</v>
      </c>
      <c r="K29" s="6">
        <v>0.22</v>
      </c>
      <c r="L29" s="6"/>
      <c r="M29" s="6">
        <v>1620261086</v>
      </c>
      <c r="N29" s="6">
        <v>0</v>
      </c>
      <c r="O29" s="5">
        <v>459738914</v>
      </c>
    </row>
    <row r="30" spans="1:15" x14ac:dyDescent="0.25">
      <c r="A30" s="4" t="s">
        <v>471</v>
      </c>
      <c r="B30" s="4" t="s">
        <v>115</v>
      </c>
      <c r="C30" s="7" t="s">
        <v>114</v>
      </c>
      <c r="D30" s="7" t="s">
        <v>113</v>
      </c>
      <c r="E30" s="6">
        <v>500000</v>
      </c>
      <c r="F30" s="6">
        <v>0</v>
      </c>
      <c r="G30" s="6">
        <v>0</v>
      </c>
      <c r="H30" s="6">
        <v>500000</v>
      </c>
      <c r="I30" s="6">
        <v>456000</v>
      </c>
      <c r="J30" s="6">
        <v>4554958</v>
      </c>
      <c r="K30" s="6">
        <v>9.11</v>
      </c>
      <c r="L30" s="6"/>
      <c r="M30" s="6">
        <v>-4054958</v>
      </c>
      <c r="N30" s="6">
        <v>0</v>
      </c>
      <c r="O30" s="5">
        <v>4554958</v>
      </c>
    </row>
    <row r="31" spans="1:15" x14ac:dyDescent="0.25">
      <c r="A31" s="4" t="s">
        <v>471</v>
      </c>
      <c r="B31" s="4" t="s">
        <v>112</v>
      </c>
      <c r="C31" s="7" t="s">
        <v>111</v>
      </c>
      <c r="D31" s="7" t="s">
        <v>70</v>
      </c>
      <c r="E31" s="6">
        <v>500000</v>
      </c>
      <c r="F31" s="6">
        <v>0</v>
      </c>
      <c r="G31" s="6">
        <v>0</v>
      </c>
      <c r="H31" s="6">
        <v>500000</v>
      </c>
      <c r="I31" s="6">
        <v>456000</v>
      </c>
      <c r="J31" s="6">
        <v>4554958</v>
      </c>
      <c r="K31" s="6">
        <v>9.11</v>
      </c>
      <c r="L31" s="6"/>
      <c r="M31" s="6">
        <v>-4054958</v>
      </c>
      <c r="N31" s="6">
        <v>0</v>
      </c>
      <c r="O31" s="5">
        <v>4554958</v>
      </c>
    </row>
    <row r="32" spans="1:15" x14ac:dyDescent="0.25">
      <c r="A32" s="4" t="s">
        <v>471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>
        <v>0</v>
      </c>
      <c r="N32" s="6">
        <v>0</v>
      </c>
      <c r="O32" s="5">
        <v>0</v>
      </c>
    </row>
    <row r="33" spans="1:15" x14ac:dyDescent="0.25">
      <c r="A33" s="4" t="s">
        <v>471</v>
      </c>
      <c r="B33" s="4" t="s">
        <v>108</v>
      </c>
      <c r="C33" s="7" t="s">
        <v>107</v>
      </c>
      <c r="D33" s="7" t="s">
        <v>106</v>
      </c>
      <c r="E33" s="6">
        <v>23505000</v>
      </c>
      <c r="F33" s="6">
        <v>0</v>
      </c>
      <c r="G33" s="6">
        <v>0</v>
      </c>
      <c r="H33" s="6">
        <v>23505000</v>
      </c>
      <c r="I33" s="6">
        <v>2092215</v>
      </c>
      <c r="J33" s="6">
        <v>12722936</v>
      </c>
      <c r="K33" s="6">
        <v>0.54</v>
      </c>
      <c r="L33" s="6"/>
      <c r="M33" s="6">
        <v>10782064</v>
      </c>
      <c r="N33" s="6">
        <v>0</v>
      </c>
      <c r="O33" s="5">
        <v>12722936</v>
      </c>
    </row>
    <row r="34" spans="1:15" x14ac:dyDescent="0.25">
      <c r="A34" s="4" t="s">
        <v>471</v>
      </c>
      <c r="B34" s="4" t="s">
        <v>105</v>
      </c>
      <c r="C34" s="7" t="s">
        <v>104</v>
      </c>
      <c r="D34" s="7" t="s">
        <v>103</v>
      </c>
      <c r="E34" s="6">
        <v>10505000</v>
      </c>
      <c r="F34" s="6">
        <v>0</v>
      </c>
      <c r="G34" s="6">
        <v>0</v>
      </c>
      <c r="H34" s="6">
        <v>10505000</v>
      </c>
      <c r="I34" s="6">
        <v>174627</v>
      </c>
      <c r="J34" s="6">
        <v>710658</v>
      </c>
      <c r="K34" s="6">
        <v>7.0000000000000007E-2</v>
      </c>
      <c r="L34" s="6"/>
      <c r="M34" s="6">
        <v>9794342</v>
      </c>
      <c r="N34" s="6">
        <v>0</v>
      </c>
      <c r="O34" s="5">
        <v>710658</v>
      </c>
    </row>
    <row r="35" spans="1:15" x14ac:dyDescent="0.25">
      <c r="A35" s="4" t="s">
        <v>471</v>
      </c>
      <c r="B35" s="4" t="s">
        <v>102</v>
      </c>
      <c r="C35" s="7" t="s">
        <v>101</v>
      </c>
      <c r="D35" s="7" t="s">
        <v>100</v>
      </c>
      <c r="E35" s="6">
        <v>13000000</v>
      </c>
      <c r="F35" s="6">
        <v>0</v>
      </c>
      <c r="G35" s="6">
        <v>0</v>
      </c>
      <c r="H35" s="6">
        <v>13000000</v>
      </c>
      <c r="I35" s="6">
        <v>1917588</v>
      </c>
      <c r="J35" s="6">
        <v>12012278</v>
      </c>
      <c r="K35" s="6">
        <v>0.92</v>
      </c>
      <c r="L35" s="6"/>
      <c r="M35" s="6">
        <v>987722</v>
      </c>
      <c r="N35" s="6">
        <v>0</v>
      </c>
      <c r="O35" s="5">
        <v>12012278</v>
      </c>
    </row>
    <row r="36" spans="1:15" x14ac:dyDescent="0.25">
      <c r="A36" s="4" t="s">
        <v>471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471</v>
      </c>
      <c r="B37" s="4" t="s">
        <v>96</v>
      </c>
      <c r="C37" s="7" t="s">
        <v>95</v>
      </c>
      <c r="D37" s="7" t="s">
        <v>94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/>
      <c r="M37" s="6">
        <v>0</v>
      </c>
      <c r="N37" s="6">
        <v>0</v>
      </c>
      <c r="O37" s="5">
        <v>0</v>
      </c>
    </row>
    <row r="38" spans="1:15" x14ac:dyDescent="0.25">
      <c r="A38" s="4" t="s">
        <v>471</v>
      </c>
      <c r="B38" s="4" t="s">
        <v>93</v>
      </c>
      <c r="C38" s="7" t="s">
        <v>92</v>
      </c>
      <c r="D38" s="7" t="s">
        <v>64</v>
      </c>
      <c r="E38" s="6">
        <v>80000000</v>
      </c>
      <c r="F38" s="6">
        <v>0</v>
      </c>
      <c r="G38" s="6">
        <v>0</v>
      </c>
      <c r="H38" s="6">
        <v>80000000</v>
      </c>
      <c r="I38" s="6">
        <v>0</v>
      </c>
      <c r="J38" s="6">
        <v>182222076</v>
      </c>
      <c r="K38" s="6">
        <v>2.2799999999999998</v>
      </c>
      <c r="L38" s="6"/>
      <c r="M38" s="6">
        <v>-102222076</v>
      </c>
      <c r="N38" s="6">
        <v>0</v>
      </c>
      <c r="O38" s="5">
        <v>182222076</v>
      </c>
    </row>
    <row r="39" spans="1:15" x14ac:dyDescent="0.25">
      <c r="A39" s="4" t="s">
        <v>471</v>
      </c>
      <c r="B39" s="4" t="s">
        <v>91</v>
      </c>
      <c r="C39" s="7" t="s">
        <v>90</v>
      </c>
      <c r="D39" s="7" t="s">
        <v>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/>
      <c r="M39" s="6">
        <v>0</v>
      </c>
      <c r="N39" s="6">
        <v>0</v>
      </c>
      <c r="O39" s="5">
        <v>0</v>
      </c>
    </row>
    <row r="40" spans="1:15" x14ac:dyDescent="0.25">
      <c r="A40" s="4" t="s">
        <v>471</v>
      </c>
      <c r="B40" s="4" t="s">
        <v>89</v>
      </c>
      <c r="C40" s="7" t="s">
        <v>88</v>
      </c>
      <c r="D40" s="7" t="s">
        <v>58</v>
      </c>
      <c r="E40" s="6">
        <v>824958592</v>
      </c>
      <c r="F40" s="6">
        <v>0</v>
      </c>
      <c r="G40" s="6">
        <v>0</v>
      </c>
      <c r="H40" s="6">
        <v>824958592</v>
      </c>
      <c r="I40" s="6">
        <v>765339</v>
      </c>
      <c r="J40" s="6">
        <v>765339</v>
      </c>
      <c r="K40" s="6">
        <v>0</v>
      </c>
      <c r="L40" s="6"/>
      <c r="M40" s="6">
        <v>824193253</v>
      </c>
      <c r="N40" s="6">
        <v>0</v>
      </c>
      <c r="O40" s="5">
        <v>765339</v>
      </c>
    </row>
    <row r="41" spans="1:15" x14ac:dyDescent="0.25">
      <c r="A41" s="4" t="s">
        <v>471</v>
      </c>
      <c r="B41" s="4" t="s">
        <v>87</v>
      </c>
      <c r="C41" s="7" t="s">
        <v>86</v>
      </c>
      <c r="D41" s="7" t="s">
        <v>85</v>
      </c>
      <c r="E41" s="6">
        <v>591103000</v>
      </c>
      <c r="F41" s="6">
        <v>0</v>
      </c>
      <c r="G41" s="6">
        <v>0</v>
      </c>
      <c r="H41" s="6">
        <v>591103000</v>
      </c>
      <c r="I41" s="6">
        <v>453754</v>
      </c>
      <c r="J41" s="6">
        <v>1374578507</v>
      </c>
      <c r="K41" s="6">
        <v>2.33</v>
      </c>
      <c r="L41" s="6"/>
      <c r="M41" s="6">
        <v>-783475507</v>
      </c>
      <c r="N41" s="6">
        <v>0</v>
      </c>
      <c r="O41" s="5">
        <v>1374578507</v>
      </c>
    </row>
    <row r="42" spans="1:15" x14ac:dyDescent="0.25">
      <c r="A42" s="4" t="s">
        <v>471</v>
      </c>
      <c r="B42" s="4" t="s">
        <v>84</v>
      </c>
      <c r="C42" s="7" t="s">
        <v>83</v>
      </c>
      <c r="D42" s="7" t="s">
        <v>82</v>
      </c>
      <c r="E42" s="6">
        <v>431432000</v>
      </c>
      <c r="F42" s="6">
        <v>0</v>
      </c>
      <c r="G42" s="6">
        <v>0</v>
      </c>
      <c r="H42" s="6">
        <v>431432000</v>
      </c>
      <c r="I42" s="6">
        <v>0</v>
      </c>
      <c r="J42" s="6">
        <v>656001279</v>
      </c>
      <c r="K42" s="6">
        <v>1.52</v>
      </c>
      <c r="L42" s="6"/>
      <c r="M42" s="6">
        <v>-224569279</v>
      </c>
      <c r="N42" s="6">
        <v>0</v>
      </c>
      <c r="O42" s="5">
        <v>656001279</v>
      </c>
    </row>
    <row r="43" spans="1:15" x14ac:dyDescent="0.25">
      <c r="A43" s="4" t="s">
        <v>471</v>
      </c>
      <c r="B43" s="4" t="s">
        <v>272</v>
      </c>
      <c r="C43" s="7" t="s">
        <v>271</v>
      </c>
      <c r="D43" s="7" t="s">
        <v>270</v>
      </c>
      <c r="E43" s="6">
        <v>431432000</v>
      </c>
      <c r="F43" s="6">
        <v>0</v>
      </c>
      <c r="G43" s="6">
        <v>0</v>
      </c>
      <c r="H43" s="6">
        <v>431432000</v>
      </c>
      <c r="I43" s="6">
        <v>0</v>
      </c>
      <c r="J43" s="6">
        <v>454570689</v>
      </c>
      <c r="K43" s="6">
        <v>1.05</v>
      </c>
      <c r="L43" s="6"/>
      <c r="M43" s="6">
        <v>-23138689</v>
      </c>
      <c r="N43" s="6">
        <v>0</v>
      </c>
      <c r="O43" s="5">
        <v>454570689</v>
      </c>
    </row>
    <row r="44" spans="1:15" x14ac:dyDescent="0.25">
      <c r="A44" s="4" t="s">
        <v>471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201430590</v>
      </c>
      <c r="K44" s="6">
        <v>0</v>
      </c>
      <c r="L44" s="6"/>
      <c r="M44" s="6">
        <v>-201430590</v>
      </c>
      <c r="N44" s="6">
        <v>0</v>
      </c>
      <c r="O44" s="5">
        <v>201430590</v>
      </c>
    </row>
    <row r="45" spans="1:15" x14ac:dyDescent="0.25">
      <c r="A45" s="4" t="s">
        <v>471</v>
      </c>
      <c r="B45" s="4" t="s">
        <v>81</v>
      </c>
      <c r="C45" s="7" t="s">
        <v>80</v>
      </c>
      <c r="D45" s="7" t="s">
        <v>79</v>
      </c>
      <c r="E45" s="6">
        <v>948000</v>
      </c>
      <c r="F45" s="6">
        <v>0</v>
      </c>
      <c r="G45" s="6">
        <v>0</v>
      </c>
      <c r="H45" s="6">
        <v>948000</v>
      </c>
      <c r="I45" s="6">
        <v>206661</v>
      </c>
      <c r="J45" s="6">
        <v>4724334</v>
      </c>
      <c r="K45" s="6">
        <v>4.9800000000000004</v>
      </c>
      <c r="L45" s="6"/>
      <c r="M45" s="6">
        <v>-3776334</v>
      </c>
      <c r="N45" s="6">
        <v>0</v>
      </c>
      <c r="O45" s="5">
        <v>4724334</v>
      </c>
    </row>
    <row r="46" spans="1:15" x14ac:dyDescent="0.25">
      <c r="A46" s="4" t="s">
        <v>471</v>
      </c>
      <c r="B46" s="4" t="s">
        <v>266</v>
      </c>
      <c r="C46" s="7" t="s">
        <v>265</v>
      </c>
      <c r="D46" s="7" t="s">
        <v>264</v>
      </c>
      <c r="E46" s="6">
        <v>948000</v>
      </c>
      <c r="F46" s="6">
        <v>0</v>
      </c>
      <c r="G46" s="6">
        <v>0</v>
      </c>
      <c r="H46" s="6">
        <v>948000</v>
      </c>
      <c r="I46" s="6">
        <v>206661</v>
      </c>
      <c r="J46" s="6">
        <v>4535669</v>
      </c>
      <c r="K46" s="6">
        <v>4.78</v>
      </c>
      <c r="L46" s="6"/>
      <c r="M46" s="6">
        <v>-3587669</v>
      </c>
      <c r="N46" s="6">
        <v>0</v>
      </c>
      <c r="O46" s="5">
        <v>4535669</v>
      </c>
    </row>
    <row r="47" spans="1:15" x14ac:dyDescent="0.25">
      <c r="A47" s="4" t="s">
        <v>471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188665</v>
      </c>
      <c r="K47" s="6">
        <v>0</v>
      </c>
      <c r="L47" s="6"/>
      <c r="M47" s="6">
        <v>-188665</v>
      </c>
      <c r="N47" s="6">
        <v>0</v>
      </c>
      <c r="O47" s="5">
        <v>188665</v>
      </c>
    </row>
    <row r="48" spans="1:15" x14ac:dyDescent="0.25">
      <c r="A48" s="4" t="s">
        <v>471</v>
      </c>
      <c r="B48" s="4" t="s">
        <v>78</v>
      </c>
      <c r="C48" s="7" t="s">
        <v>77</v>
      </c>
      <c r="D48" s="7" t="s">
        <v>76</v>
      </c>
      <c r="E48" s="6">
        <v>157362000</v>
      </c>
      <c r="F48" s="6">
        <v>0</v>
      </c>
      <c r="G48" s="6">
        <v>0</v>
      </c>
      <c r="H48" s="6">
        <v>157362000</v>
      </c>
      <c r="I48" s="6">
        <v>247093</v>
      </c>
      <c r="J48" s="6">
        <v>618406022</v>
      </c>
      <c r="K48" s="6">
        <v>3.93</v>
      </c>
      <c r="L48" s="6"/>
      <c r="M48" s="6">
        <v>-461044022</v>
      </c>
      <c r="N48" s="6">
        <v>0</v>
      </c>
      <c r="O48" s="5">
        <v>618406022</v>
      </c>
    </row>
    <row r="49" spans="1:15" x14ac:dyDescent="0.25">
      <c r="A49" s="4" t="s">
        <v>471</v>
      </c>
      <c r="B49" s="4" t="s">
        <v>260</v>
      </c>
      <c r="C49" s="7" t="s">
        <v>259</v>
      </c>
      <c r="D49" s="7" t="s">
        <v>258</v>
      </c>
      <c r="E49" s="6">
        <v>157362000</v>
      </c>
      <c r="F49" s="6">
        <v>0</v>
      </c>
      <c r="G49" s="6">
        <v>0</v>
      </c>
      <c r="H49" s="6">
        <v>157362000</v>
      </c>
      <c r="I49" s="6">
        <v>247093</v>
      </c>
      <c r="J49" s="6">
        <v>618406022</v>
      </c>
      <c r="K49" s="6">
        <v>3.93</v>
      </c>
      <c r="L49" s="6"/>
      <c r="M49" s="6">
        <v>-461044022</v>
      </c>
      <c r="N49" s="6">
        <v>0</v>
      </c>
      <c r="O49" s="5">
        <v>618406022</v>
      </c>
    </row>
    <row r="50" spans="1:15" x14ac:dyDescent="0.25">
      <c r="A50" s="4" t="s">
        <v>471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/>
      <c r="M50" s="6">
        <v>0</v>
      </c>
      <c r="N50" s="6">
        <v>0</v>
      </c>
      <c r="O50" s="5">
        <v>0</v>
      </c>
    </row>
    <row r="51" spans="1:15" x14ac:dyDescent="0.25">
      <c r="A51" s="4" t="s">
        <v>471</v>
      </c>
      <c r="B51" s="4" t="s">
        <v>75</v>
      </c>
      <c r="C51" s="7" t="s">
        <v>74</v>
      </c>
      <c r="D51" s="7" t="s">
        <v>73</v>
      </c>
      <c r="E51" s="6">
        <v>1361000</v>
      </c>
      <c r="F51" s="6">
        <v>0</v>
      </c>
      <c r="G51" s="6">
        <v>0</v>
      </c>
      <c r="H51" s="6">
        <v>229000</v>
      </c>
      <c r="I51" s="6">
        <v>0</v>
      </c>
      <c r="J51" s="6">
        <v>678853</v>
      </c>
      <c r="K51" s="6">
        <v>2.96</v>
      </c>
      <c r="L51" s="6"/>
      <c r="M51" s="6">
        <v>-449853</v>
      </c>
      <c r="N51" s="6">
        <v>0</v>
      </c>
      <c r="O51" s="5">
        <v>678853</v>
      </c>
    </row>
    <row r="52" spans="1:15" x14ac:dyDescent="0.25">
      <c r="A52" s="4" t="s">
        <v>471</v>
      </c>
      <c r="B52" s="4" t="s">
        <v>72</v>
      </c>
      <c r="C52" s="7" t="s">
        <v>71</v>
      </c>
      <c r="D52" s="7" t="s">
        <v>70</v>
      </c>
      <c r="E52" s="6">
        <v>229000</v>
      </c>
      <c r="F52" s="6">
        <v>0</v>
      </c>
      <c r="G52" s="6">
        <v>0</v>
      </c>
      <c r="H52" s="6">
        <v>229000</v>
      </c>
      <c r="I52" s="6">
        <v>0</v>
      </c>
      <c r="J52" s="6">
        <v>678853</v>
      </c>
      <c r="K52" s="6">
        <v>2.96</v>
      </c>
      <c r="L52" s="6"/>
      <c r="M52" s="6">
        <v>-449853</v>
      </c>
      <c r="N52" s="6">
        <v>0</v>
      </c>
      <c r="O52" s="5">
        <v>678853</v>
      </c>
    </row>
    <row r="53" spans="1:15" x14ac:dyDescent="0.25">
      <c r="A53" s="4" t="s">
        <v>471</v>
      </c>
      <c r="B53" s="34" t="s">
        <v>72</v>
      </c>
      <c r="C53" s="7" t="s">
        <v>336</v>
      </c>
      <c r="D53" s="7" t="s">
        <v>252</v>
      </c>
      <c r="E53" s="6">
        <v>229000</v>
      </c>
      <c r="F53" s="6">
        <v>0</v>
      </c>
      <c r="G53" s="6">
        <v>0</v>
      </c>
      <c r="H53" s="6">
        <v>229000</v>
      </c>
      <c r="I53" s="6">
        <v>0</v>
      </c>
      <c r="J53" s="6">
        <v>678853</v>
      </c>
      <c r="K53" s="6">
        <v>2.96</v>
      </c>
      <c r="L53" s="6"/>
      <c r="M53" s="6">
        <v>-449853</v>
      </c>
      <c r="N53" s="6">
        <v>0</v>
      </c>
      <c r="O53" s="5">
        <v>678853</v>
      </c>
    </row>
    <row r="54" spans="1:15" x14ac:dyDescent="0.25">
      <c r="A54" s="4" t="s">
        <v>471</v>
      </c>
      <c r="B54" s="34" t="s">
        <v>72</v>
      </c>
      <c r="C54" s="7" t="s">
        <v>336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/>
      <c r="M54" s="6">
        <v>0</v>
      </c>
      <c r="N54" s="6">
        <v>0</v>
      </c>
      <c r="O54" s="5">
        <v>0</v>
      </c>
    </row>
    <row r="55" spans="1:15" x14ac:dyDescent="0.25">
      <c r="A55" s="4" t="s">
        <v>471</v>
      </c>
      <c r="B55" s="4" t="s">
        <v>69</v>
      </c>
      <c r="C55" s="7" t="s">
        <v>68</v>
      </c>
      <c r="D55" s="7" t="s">
        <v>67</v>
      </c>
      <c r="E55" s="6">
        <v>1132000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/>
      <c r="M55" s="6">
        <v>0</v>
      </c>
      <c r="N55" s="6">
        <v>0</v>
      </c>
      <c r="O55" s="5">
        <v>0</v>
      </c>
    </row>
    <row r="56" spans="1:15" x14ac:dyDescent="0.25">
      <c r="A56" s="4" t="s">
        <v>471</v>
      </c>
      <c r="B56" s="34" t="s">
        <v>69</v>
      </c>
      <c r="C56" s="7" t="s">
        <v>335</v>
      </c>
      <c r="D56" s="7" t="s">
        <v>246</v>
      </c>
      <c r="E56" s="6">
        <v>1132000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471</v>
      </c>
      <c r="B57" s="34" t="s">
        <v>69</v>
      </c>
      <c r="C57" s="7" t="s">
        <v>335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471</v>
      </c>
      <c r="B58" s="4" t="s">
        <v>66</v>
      </c>
      <c r="C58" s="7" t="s">
        <v>65</v>
      </c>
      <c r="D58" s="7" t="s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/>
      <c r="M58" s="6">
        <v>0</v>
      </c>
      <c r="N58" s="6">
        <v>0</v>
      </c>
      <c r="O58" s="5">
        <v>0</v>
      </c>
    </row>
    <row r="59" spans="1:15" x14ac:dyDescent="0.25">
      <c r="A59" s="4" t="s">
        <v>471</v>
      </c>
      <c r="B59" s="4" t="s">
        <v>242</v>
      </c>
      <c r="C59" s="7" t="s">
        <v>241</v>
      </c>
      <c r="D59" s="7" t="s">
        <v>240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/>
      <c r="M59" s="6">
        <v>0</v>
      </c>
      <c r="N59" s="6">
        <v>0</v>
      </c>
      <c r="O59" s="5">
        <v>0</v>
      </c>
    </row>
    <row r="60" spans="1:15" x14ac:dyDescent="0.25">
      <c r="A60" s="4" t="s">
        <v>471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471</v>
      </c>
      <c r="B61" s="4" t="s">
        <v>63</v>
      </c>
      <c r="C61" s="7" t="s">
        <v>62</v>
      </c>
      <c r="D61" s="7" t="s">
        <v>61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/>
      <c r="M61" s="6">
        <v>0</v>
      </c>
      <c r="N61" s="6">
        <v>0</v>
      </c>
      <c r="O61" s="5">
        <v>0</v>
      </c>
    </row>
    <row r="62" spans="1:15" x14ac:dyDescent="0.25">
      <c r="A62" s="4" t="s">
        <v>471</v>
      </c>
      <c r="B62" s="4" t="s">
        <v>236</v>
      </c>
      <c r="C62" s="7" t="s">
        <v>235</v>
      </c>
      <c r="D62" s="7" t="s">
        <v>234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/>
      <c r="M62" s="6">
        <v>0</v>
      </c>
      <c r="N62" s="6">
        <v>0</v>
      </c>
      <c r="O62" s="5">
        <v>0</v>
      </c>
    </row>
    <row r="63" spans="1:15" x14ac:dyDescent="0.25">
      <c r="A63" s="4" t="s">
        <v>471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471</v>
      </c>
      <c r="B64" s="4" t="s">
        <v>60</v>
      </c>
      <c r="C64" s="7" t="s">
        <v>59</v>
      </c>
      <c r="D64" s="7" t="s">
        <v>58</v>
      </c>
      <c r="E64" s="6">
        <v>0</v>
      </c>
      <c r="F64" s="6">
        <v>0</v>
      </c>
      <c r="G64" s="6">
        <v>0</v>
      </c>
      <c r="H64" s="6">
        <v>1132000</v>
      </c>
      <c r="I64" s="6">
        <v>0</v>
      </c>
      <c r="J64" s="6">
        <v>94768019</v>
      </c>
      <c r="K64" s="6">
        <v>83.72</v>
      </c>
      <c r="L64" s="6"/>
      <c r="M64" s="6">
        <v>-93636019</v>
      </c>
      <c r="N64" s="6">
        <v>0</v>
      </c>
      <c r="O64" s="5">
        <v>94768019</v>
      </c>
    </row>
    <row r="65" spans="1:15" x14ac:dyDescent="0.25">
      <c r="A65" s="4" t="s">
        <v>471</v>
      </c>
      <c r="B65" s="4" t="s">
        <v>230</v>
      </c>
      <c r="C65" s="7" t="s">
        <v>229</v>
      </c>
      <c r="D65" s="7" t="s">
        <v>228</v>
      </c>
      <c r="E65" s="6">
        <v>0</v>
      </c>
      <c r="F65" s="6">
        <v>0</v>
      </c>
      <c r="G65" s="6">
        <v>0</v>
      </c>
      <c r="H65" s="6">
        <v>1132000</v>
      </c>
      <c r="I65" s="6">
        <v>0</v>
      </c>
      <c r="J65" s="6">
        <v>4354388</v>
      </c>
      <c r="K65" s="6">
        <v>3.85</v>
      </c>
      <c r="L65" s="6"/>
      <c r="M65" s="6">
        <v>-3222388</v>
      </c>
      <c r="N65" s="6">
        <v>0</v>
      </c>
      <c r="O65" s="5">
        <v>4354388</v>
      </c>
    </row>
    <row r="66" spans="1:15" x14ac:dyDescent="0.25">
      <c r="A66" s="4" t="s">
        <v>471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90413631</v>
      </c>
      <c r="K66" s="6">
        <v>0</v>
      </c>
      <c r="L66" s="6"/>
      <c r="M66" s="6">
        <v>-90413631</v>
      </c>
      <c r="N66" s="6">
        <v>0</v>
      </c>
      <c r="O66" s="5">
        <v>90413631</v>
      </c>
    </row>
    <row r="67" spans="1:15" x14ac:dyDescent="0.25">
      <c r="A67" s="4" t="s">
        <v>471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0</v>
      </c>
      <c r="H67" s="6">
        <v>0</v>
      </c>
      <c r="I67" s="6">
        <v>160500000</v>
      </c>
      <c r="J67" s="6">
        <v>160500000</v>
      </c>
      <c r="K67" s="6">
        <v>0</v>
      </c>
      <c r="L67" s="6"/>
      <c r="M67" s="6">
        <v>-160500000</v>
      </c>
      <c r="N67" s="6">
        <v>0</v>
      </c>
      <c r="O67" s="5">
        <v>160500000</v>
      </c>
    </row>
    <row r="68" spans="1:15" x14ac:dyDescent="0.25">
      <c r="A68" s="4" t="s">
        <v>471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0</v>
      </c>
      <c r="H68" s="6">
        <v>0</v>
      </c>
      <c r="I68" s="6">
        <v>160500000</v>
      </c>
      <c r="J68" s="6">
        <v>160500000</v>
      </c>
      <c r="K68" s="6">
        <v>0</v>
      </c>
      <c r="L68" s="6"/>
      <c r="M68" s="6">
        <v>-160500000</v>
      </c>
      <c r="N68" s="6">
        <v>0</v>
      </c>
      <c r="O68" s="5">
        <v>160500000</v>
      </c>
    </row>
    <row r="69" spans="1:15" x14ac:dyDescent="0.25">
      <c r="A69" s="4" t="s">
        <v>471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471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471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471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471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0</v>
      </c>
      <c r="H73" s="6">
        <v>0</v>
      </c>
      <c r="I73" s="6">
        <v>160500000</v>
      </c>
      <c r="J73" s="6">
        <v>160500000</v>
      </c>
      <c r="K73" s="6">
        <v>0</v>
      </c>
      <c r="L73" s="6"/>
      <c r="M73" s="6">
        <v>-160500000</v>
      </c>
      <c r="N73" s="6">
        <v>0</v>
      </c>
      <c r="O73" s="5">
        <v>160500000</v>
      </c>
    </row>
    <row r="74" spans="1:15" ht="21" x14ac:dyDescent="0.25">
      <c r="A74" s="4" t="s">
        <v>471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471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471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471</v>
      </c>
      <c r="B77" s="4" t="s">
        <v>27</v>
      </c>
      <c r="C77" s="7" t="s">
        <v>26</v>
      </c>
      <c r="D77" s="7" t="s">
        <v>25</v>
      </c>
      <c r="E77" s="6">
        <v>0</v>
      </c>
      <c r="F77" s="6">
        <v>0</v>
      </c>
      <c r="G77" s="6">
        <v>0</v>
      </c>
      <c r="H77" s="6">
        <v>0</v>
      </c>
      <c r="I77" s="6">
        <v>125000</v>
      </c>
      <c r="J77" s="6">
        <v>26715491</v>
      </c>
      <c r="K77" s="6">
        <v>0</v>
      </c>
      <c r="L77" s="6"/>
      <c r="M77" s="6">
        <v>-26715491</v>
      </c>
      <c r="N77" s="6">
        <v>0</v>
      </c>
      <c r="O77" s="5">
        <v>26715491</v>
      </c>
    </row>
    <row r="78" spans="1:15" x14ac:dyDescent="0.25">
      <c r="A78" s="4" t="s">
        <v>471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471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471</v>
      </c>
      <c r="B80" s="4" t="s">
        <v>21</v>
      </c>
      <c r="C80" s="7" t="s">
        <v>20</v>
      </c>
      <c r="D80" s="7" t="s">
        <v>19</v>
      </c>
      <c r="E80" s="6">
        <v>6000000</v>
      </c>
      <c r="F80" s="6">
        <v>0</v>
      </c>
      <c r="G80" s="6">
        <v>0</v>
      </c>
      <c r="H80" s="6">
        <v>6000000</v>
      </c>
      <c r="I80" s="6">
        <v>388880</v>
      </c>
      <c r="J80" s="6">
        <v>3379271</v>
      </c>
      <c r="K80" s="6">
        <v>0.56000000000000005</v>
      </c>
      <c r="L80" s="6"/>
      <c r="M80" s="6">
        <v>2620729</v>
      </c>
      <c r="N80" s="6">
        <v>0</v>
      </c>
      <c r="O80" s="5">
        <v>3379271</v>
      </c>
    </row>
    <row r="81" spans="1:15" x14ac:dyDescent="0.25">
      <c r="A81" s="4" t="s">
        <v>471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471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471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471</v>
      </c>
      <c r="B84" s="4" t="s">
        <v>9</v>
      </c>
      <c r="C84" s="7" t="s">
        <v>8</v>
      </c>
      <c r="D84" s="7" t="s">
        <v>7</v>
      </c>
      <c r="E84" s="6">
        <v>6000000</v>
      </c>
      <c r="F84" s="6">
        <v>0</v>
      </c>
      <c r="G84" s="6">
        <v>0</v>
      </c>
      <c r="H84" s="6">
        <v>6000000</v>
      </c>
      <c r="I84" s="6">
        <v>388880</v>
      </c>
      <c r="J84" s="6">
        <v>3379271</v>
      </c>
      <c r="K84" s="6">
        <v>0.56000000000000005</v>
      </c>
      <c r="L84" s="6"/>
      <c r="M84" s="6">
        <v>2620729</v>
      </c>
      <c r="N84" s="6">
        <v>0</v>
      </c>
      <c r="O84" s="5">
        <v>3379271</v>
      </c>
    </row>
    <row r="85" spans="1:15" x14ac:dyDescent="0.25">
      <c r="A85" s="4" t="s">
        <v>471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471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471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471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471</v>
      </c>
      <c r="B89" s="4" t="s">
        <v>2</v>
      </c>
      <c r="C89" s="7" t="s">
        <v>1</v>
      </c>
      <c r="D89" s="7" t="s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/>
      <c r="M89" s="6">
        <v>0</v>
      </c>
      <c r="N89" s="6">
        <v>0</v>
      </c>
      <c r="O89" s="5">
        <v>0</v>
      </c>
    </row>
    <row r="90" spans="1:15" ht="15.75" thickBot="1" x14ac:dyDescent="0.3">
      <c r="A90" s="4" t="s">
        <v>471</v>
      </c>
      <c r="B90" s="4" t="s">
        <v>290</v>
      </c>
      <c r="C90" s="3" t="s">
        <v>470</v>
      </c>
      <c r="D90" s="3" t="s">
        <v>288</v>
      </c>
      <c r="E90" s="2">
        <v>9975000000</v>
      </c>
      <c r="F90" s="2">
        <v>0</v>
      </c>
      <c r="G90" s="2">
        <v>3058124029</v>
      </c>
      <c r="H90" s="2">
        <v>13033124029</v>
      </c>
      <c r="I90" s="2">
        <v>798198192</v>
      </c>
      <c r="J90" s="2">
        <v>8343139442</v>
      </c>
      <c r="K90" s="2">
        <v>0.64</v>
      </c>
      <c r="L90" s="2"/>
      <c r="M90" s="2">
        <v>4689984587</v>
      </c>
      <c r="N90" s="2">
        <v>0</v>
      </c>
      <c r="O90" s="1">
        <v>8343139442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topLeftCell="A7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569</v>
      </c>
      <c r="B1" s="32" t="s">
        <v>199</v>
      </c>
      <c r="C1" s="30" t="s">
        <v>568</v>
      </c>
    </row>
    <row r="2" spans="1:15" ht="15" customHeight="1" x14ac:dyDescent="0.35">
      <c r="A2" s="23" t="s">
        <v>478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567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566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478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Pablo VI Bosa, I Nivel, E.S.E.</v>
      </c>
      <c r="E8" t="s">
        <v>188</v>
      </c>
    </row>
    <row r="9" spans="1:15" x14ac:dyDescent="0.25">
      <c r="A9" s="22" t="s">
        <v>565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478</v>
      </c>
      <c r="B14" s="4" t="s">
        <v>463</v>
      </c>
      <c r="C14" s="7" t="s">
        <v>462</v>
      </c>
      <c r="D14" s="7" t="s">
        <v>288</v>
      </c>
      <c r="E14" s="6">
        <v>87520000000</v>
      </c>
      <c r="F14" s="6">
        <v>16669175243</v>
      </c>
      <c r="G14" s="6">
        <v>16669175243</v>
      </c>
      <c r="H14" s="6">
        <v>104189175243</v>
      </c>
      <c r="I14" s="6">
        <v>6870436618</v>
      </c>
      <c r="J14" s="6">
        <v>69030755970</v>
      </c>
      <c r="K14" s="6">
        <v>0.66</v>
      </c>
      <c r="L14" s="6"/>
      <c r="M14" s="6">
        <v>35158419273</v>
      </c>
      <c r="N14" s="6">
        <v>0</v>
      </c>
      <c r="O14" s="5">
        <v>0</v>
      </c>
    </row>
    <row r="15" spans="1:15" x14ac:dyDescent="0.25">
      <c r="A15" s="4" t="s">
        <v>478</v>
      </c>
      <c r="B15" s="4" t="s">
        <v>162</v>
      </c>
      <c r="C15" s="7" t="s">
        <v>564</v>
      </c>
      <c r="D15" s="7" t="s">
        <v>160</v>
      </c>
      <c r="E15" s="6">
        <v>11271000000</v>
      </c>
      <c r="F15" s="6">
        <v>1238233278</v>
      </c>
      <c r="G15" s="6">
        <v>1238233278</v>
      </c>
      <c r="H15" s="6">
        <v>12509233278</v>
      </c>
      <c r="I15" s="6">
        <v>0</v>
      </c>
      <c r="J15" s="6">
        <v>12509233278</v>
      </c>
      <c r="K15" s="6">
        <v>1</v>
      </c>
      <c r="L15" s="6"/>
      <c r="M15" s="6">
        <v>0</v>
      </c>
      <c r="N15" s="6">
        <v>0</v>
      </c>
      <c r="O15" s="5">
        <v>0</v>
      </c>
    </row>
    <row r="16" spans="1:15" x14ac:dyDescent="0.25">
      <c r="A16" s="4" t="s">
        <v>478</v>
      </c>
      <c r="B16" s="4" t="s">
        <v>159</v>
      </c>
      <c r="C16" s="7" t="s">
        <v>563</v>
      </c>
      <c r="D16" s="7" t="s">
        <v>157</v>
      </c>
      <c r="E16" s="6">
        <v>76249000000</v>
      </c>
      <c r="F16" s="6">
        <v>15430941965</v>
      </c>
      <c r="G16" s="6">
        <v>15430941965</v>
      </c>
      <c r="H16" s="6">
        <v>91679941965</v>
      </c>
      <c r="I16" s="6">
        <v>6870436618</v>
      </c>
      <c r="J16" s="6">
        <v>56521522692</v>
      </c>
      <c r="K16" s="6">
        <v>0.62</v>
      </c>
      <c r="L16" s="6"/>
      <c r="M16" s="6">
        <v>35158419273</v>
      </c>
      <c r="N16" s="6">
        <v>0</v>
      </c>
      <c r="O16" s="5">
        <v>0</v>
      </c>
    </row>
    <row r="17" spans="1:15" x14ac:dyDescent="0.25">
      <c r="A17" s="4" t="s">
        <v>478</v>
      </c>
      <c r="B17" s="4" t="s">
        <v>156</v>
      </c>
      <c r="C17" s="7" t="s">
        <v>562</v>
      </c>
      <c r="D17" s="7" t="s">
        <v>154</v>
      </c>
      <c r="E17" s="6">
        <v>76060000000</v>
      </c>
      <c r="F17" s="6">
        <v>15430941965</v>
      </c>
      <c r="G17" s="6">
        <v>15430941965</v>
      </c>
      <c r="H17" s="6">
        <v>91490941965</v>
      </c>
      <c r="I17" s="6">
        <v>6850709591</v>
      </c>
      <c r="J17" s="6">
        <v>56284466370</v>
      </c>
      <c r="K17" s="6">
        <v>0.62</v>
      </c>
      <c r="L17" s="6"/>
      <c r="M17" s="6">
        <v>35206475595</v>
      </c>
      <c r="N17" s="6">
        <v>0</v>
      </c>
      <c r="O17" s="5">
        <v>0</v>
      </c>
    </row>
    <row r="18" spans="1:15" x14ac:dyDescent="0.25">
      <c r="A18" s="4" t="s">
        <v>478</v>
      </c>
      <c r="B18" s="4" t="s">
        <v>153</v>
      </c>
      <c r="C18" s="7" t="s">
        <v>561</v>
      </c>
      <c r="D18" s="7" t="s">
        <v>151</v>
      </c>
      <c r="E18" s="6">
        <v>76060000000</v>
      </c>
      <c r="F18" s="6">
        <v>15430941965</v>
      </c>
      <c r="G18" s="6">
        <v>15430941965</v>
      </c>
      <c r="H18" s="6">
        <v>91490941965</v>
      </c>
      <c r="I18" s="6">
        <v>6850709591</v>
      </c>
      <c r="J18" s="6">
        <v>56284466370</v>
      </c>
      <c r="K18" s="6">
        <v>0.62</v>
      </c>
      <c r="L18" s="6"/>
      <c r="M18" s="6">
        <v>35206475595</v>
      </c>
      <c r="N18" s="6">
        <v>0</v>
      </c>
      <c r="O18" s="5">
        <v>0</v>
      </c>
    </row>
    <row r="19" spans="1:15" x14ac:dyDescent="0.25">
      <c r="A19" s="4" t="s">
        <v>478</v>
      </c>
      <c r="B19" s="4" t="s">
        <v>150</v>
      </c>
      <c r="C19" s="7" t="s">
        <v>560</v>
      </c>
      <c r="D19" s="7" t="s">
        <v>148</v>
      </c>
      <c r="E19" s="6">
        <v>76060000000</v>
      </c>
      <c r="F19" s="6">
        <v>15430941965</v>
      </c>
      <c r="G19" s="6">
        <v>15430941965</v>
      </c>
      <c r="H19" s="6">
        <v>91490941965</v>
      </c>
      <c r="I19" s="6">
        <v>6842695953</v>
      </c>
      <c r="J19" s="6">
        <v>56141386051</v>
      </c>
      <c r="K19" s="6">
        <v>0.61</v>
      </c>
      <c r="L19" s="6"/>
      <c r="M19" s="6">
        <v>35349555914</v>
      </c>
      <c r="N19" s="6">
        <v>0</v>
      </c>
      <c r="O19" s="5">
        <v>0</v>
      </c>
    </row>
    <row r="20" spans="1:15" x14ac:dyDescent="0.25">
      <c r="A20" s="4" t="s">
        <v>478</v>
      </c>
      <c r="B20" s="4" t="s">
        <v>147</v>
      </c>
      <c r="C20" s="7" t="s">
        <v>559</v>
      </c>
      <c r="D20" s="7" t="s">
        <v>558</v>
      </c>
      <c r="E20" s="6">
        <v>75027000000</v>
      </c>
      <c r="F20" s="6">
        <v>6000000000</v>
      </c>
      <c r="G20" s="6">
        <v>6000000000</v>
      </c>
      <c r="H20" s="6">
        <v>81027000000</v>
      </c>
      <c r="I20" s="6">
        <v>6202728250</v>
      </c>
      <c r="J20" s="6">
        <v>55464309648</v>
      </c>
      <c r="K20" s="6">
        <v>0.68</v>
      </c>
      <c r="L20" s="6"/>
      <c r="M20" s="6">
        <v>25562690352</v>
      </c>
      <c r="N20" s="6">
        <v>0</v>
      </c>
      <c r="O20" s="5">
        <v>0</v>
      </c>
    </row>
    <row r="21" spans="1:15" x14ac:dyDescent="0.25">
      <c r="A21" s="4" t="s">
        <v>478</v>
      </c>
      <c r="B21" s="4" t="s">
        <v>144</v>
      </c>
      <c r="C21" s="7" t="s">
        <v>557</v>
      </c>
      <c r="D21" s="7" t="s">
        <v>142</v>
      </c>
      <c r="E21" s="6">
        <v>3195525207</v>
      </c>
      <c r="F21" s="6">
        <v>0</v>
      </c>
      <c r="G21" s="6">
        <v>0</v>
      </c>
      <c r="H21" s="6">
        <v>3195525207</v>
      </c>
      <c r="I21" s="6">
        <v>0</v>
      </c>
      <c r="J21" s="6">
        <v>1180615513</v>
      </c>
      <c r="K21" s="6">
        <v>0.37</v>
      </c>
      <c r="L21" s="6"/>
      <c r="M21" s="6">
        <v>2014909694</v>
      </c>
      <c r="N21" s="6">
        <v>0</v>
      </c>
      <c r="O21" s="5">
        <v>0</v>
      </c>
    </row>
    <row r="22" spans="1:15" x14ac:dyDescent="0.25">
      <c r="A22" s="4" t="s">
        <v>478</v>
      </c>
      <c r="B22" s="4" t="s">
        <v>141</v>
      </c>
      <c r="C22" s="7" t="s">
        <v>556</v>
      </c>
      <c r="D22" s="7" t="s">
        <v>139</v>
      </c>
      <c r="E22" s="6">
        <v>41607268747</v>
      </c>
      <c r="F22" s="6">
        <v>0</v>
      </c>
      <c r="G22" s="6">
        <v>0</v>
      </c>
      <c r="H22" s="6">
        <v>41607268747</v>
      </c>
      <c r="I22" s="6">
        <v>3797131709</v>
      </c>
      <c r="J22" s="6">
        <v>28077700932</v>
      </c>
      <c r="K22" s="6">
        <v>0.67</v>
      </c>
      <c r="L22" s="6"/>
      <c r="M22" s="6">
        <v>13529567815</v>
      </c>
      <c r="N22" s="6">
        <v>0</v>
      </c>
      <c r="O22" s="5">
        <v>0</v>
      </c>
    </row>
    <row r="23" spans="1:15" x14ac:dyDescent="0.25">
      <c r="A23" s="4" t="s">
        <v>478</v>
      </c>
      <c r="B23" s="4" t="s">
        <v>138</v>
      </c>
      <c r="C23" s="7" t="s">
        <v>555</v>
      </c>
      <c r="D23" s="7" t="s">
        <v>136</v>
      </c>
      <c r="E23" s="6">
        <v>822000000</v>
      </c>
      <c r="F23" s="6">
        <v>0</v>
      </c>
      <c r="G23" s="6">
        <v>0</v>
      </c>
      <c r="H23" s="6">
        <v>822000000</v>
      </c>
      <c r="I23" s="6">
        <v>129667640</v>
      </c>
      <c r="J23" s="6">
        <v>460278873</v>
      </c>
      <c r="K23" s="6">
        <v>0.56000000000000005</v>
      </c>
      <c r="L23" s="6"/>
      <c r="M23" s="6">
        <v>361721127</v>
      </c>
      <c r="N23" s="6">
        <v>0</v>
      </c>
      <c r="O23" s="5">
        <v>0</v>
      </c>
    </row>
    <row r="24" spans="1:15" x14ac:dyDescent="0.25">
      <c r="A24" s="4" t="s">
        <v>478</v>
      </c>
      <c r="B24" s="4" t="s">
        <v>135</v>
      </c>
      <c r="C24" s="7" t="s">
        <v>554</v>
      </c>
      <c r="D24" s="7" t="s">
        <v>282</v>
      </c>
      <c r="E24" s="6">
        <v>822000000</v>
      </c>
      <c r="F24" s="6">
        <v>0</v>
      </c>
      <c r="G24" s="6">
        <v>0</v>
      </c>
      <c r="H24" s="6">
        <v>822000000</v>
      </c>
      <c r="I24" s="6">
        <v>129667640</v>
      </c>
      <c r="J24" s="6">
        <v>460278873</v>
      </c>
      <c r="K24" s="6">
        <v>0.56000000000000005</v>
      </c>
      <c r="L24" s="6"/>
      <c r="M24" s="6">
        <v>361721127</v>
      </c>
      <c r="N24" s="6">
        <v>0</v>
      </c>
      <c r="O24" s="5">
        <v>0</v>
      </c>
    </row>
    <row r="25" spans="1:15" x14ac:dyDescent="0.25">
      <c r="A25" s="4" t="s">
        <v>478</v>
      </c>
      <c r="B25" s="4" t="s">
        <v>132</v>
      </c>
      <c r="C25" s="7" t="s">
        <v>553</v>
      </c>
      <c r="D25" s="7" t="s">
        <v>552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/>
      <c r="M25" s="6">
        <v>0</v>
      </c>
      <c r="N25" s="6">
        <v>0</v>
      </c>
      <c r="O25" s="5">
        <v>0</v>
      </c>
    </row>
    <row r="26" spans="1:15" x14ac:dyDescent="0.25">
      <c r="A26" s="4" t="s">
        <v>478</v>
      </c>
      <c r="B26" s="4" t="s">
        <v>129</v>
      </c>
      <c r="C26" s="7" t="s">
        <v>551</v>
      </c>
      <c r="D26" s="7" t="s">
        <v>127</v>
      </c>
      <c r="E26" s="6">
        <v>1287413137</v>
      </c>
      <c r="F26" s="6">
        <v>0</v>
      </c>
      <c r="G26" s="6">
        <v>0</v>
      </c>
      <c r="H26" s="6">
        <v>1287413137</v>
      </c>
      <c r="I26" s="6">
        <v>107284428</v>
      </c>
      <c r="J26" s="6">
        <v>965559852</v>
      </c>
      <c r="K26" s="6">
        <v>0.75</v>
      </c>
      <c r="L26" s="6"/>
      <c r="M26" s="6">
        <v>321853285</v>
      </c>
      <c r="N26" s="6">
        <v>0</v>
      </c>
      <c r="O26" s="5">
        <v>0</v>
      </c>
    </row>
    <row r="27" spans="1:15" x14ac:dyDescent="0.25">
      <c r="A27" s="4" t="s">
        <v>478</v>
      </c>
      <c r="B27" s="4" t="s">
        <v>126</v>
      </c>
      <c r="C27" s="7" t="s">
        <v>550</v>
      </c>
      <c r="D27" s="7" t="s">
        <v>124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275151851</v>
      </c>
      <c r="K27" s="6">
        <v>0</v>
      </c>
      <c r="L27" s="6"/>
      <c r="M27" s="6">
        <v>-275151851</v>
      </c>
      <c r="N27" s="6">
        <v>0</v>
      </c>
      <c r="O27" s="5">
        <v>0</v>
      </c>
    </row>
    <row r="28" spans="1:15" x14ac:dyDescent="0.25">
      <c r="A28" s="4" t="s">
        <v>478</v>
      </c>
      <c r="B28" s="4" t="s">
        <v>123</v>
      </c>
      <c r="C28" s="7" t="s">
        <v>549</v>
      </c>
      <c r="D28" s="7" t="s">
        <v>79</v>
      </c>
      <c r="E28" s="6">
        <v>332000000</v>
      </c>
      <c r="F28" s="6">
        <v>0</v>
      </c>
      <c r="G28" s="6">
        <v>0</v>
      </c>
      <c r="H28" s="6">
        <v>332000000</v>
      </c>
      <c r="I28" s="6">
        <v>47691605</v>
      </c>
      <c r="J28" s="6">
        <v>344801165</v>
      </c>
      <c r="K28" s="6">
        <v>1.04</v>
      </c>
      <c r="L28" s="6"/>
      <c r="M28" s="6">
        <v>-12801165</v>
      </c>
      <c r="N28" s="6">
        <v>0</v>
      </c>
      <c r="O28" s="5">
        <v>0</v>
      </c>
    </row>
    <row r="29" spans="1:15" x14ac:dyDescent="0.25">
      <c r="A29" s="4" t="s">
        <v>478</v>
      </c>
      <c r="B29" s="4" t="s">
        <v>121</v>
      </c>
      <c r="C29" s="7" t="s">
        <v>548</v>
      </c>
      <c r="D29" s="7" t="s">
        <v>119</v>
      </c>
      <c r="E29" s="6">
        <v>16000000000</v>
      </c>
      <c r="F29" s="6">
        <v>3000000000</v>
      </c>
      <c r="G29" s="6">
        <v>3000000000</v>
      </c>
      <c r="H29" s="6">
        <v>19000000000</v>
      </c>
      <c r="I29" s="6">
        <v>1445760152</v>
      </c>
      <c r="J29" s="6">
        <v>15014938229</v>
      </c>
      <c r="K29" s="6">
        <v>0.79</v>
      </c>
      <c r="L29" s="6"/>
      <c r="M29" s="6">
        <v>3985061771</v>
      </c>
      <c r="N29" s="6">
        <v>0</v>
      </c>
      <c r="O29" s="5">
        <v>0</v>
      </c>
    </row>
    <row r="30" spans="1:15" x14ac:dyDescent="0.25">
      <c r="A30" s="4" t="s">
        <v>478</v>
      </c>
      <c r="B30" s="4" t="s">
        <v>118</v>
      </c>
      <c r="C30" s="7" t="s">
        <v>547</v>
      </c>
      <c r="D30" s="7" t="s">
        <v>546</v>
      </c>
      <c r="E30" s="6">
        <v>800000000</v>
      </c>
      <c r="F30" s="6">
        <v>0</v>
      </c>
      <c r="G30" s="6">
        <v>0</v>
      </c>
      <c r="H30" s="6">
        <v>800000000</v>
      </c>
      <c r="I30" s="6">
        <v>127463870</v>
      </c>
      <c r="J30" s="6">
        <v>687397230</v>
      </c>
      <c r="K30" s="6">
        <v>0.86</v>
      </c>
      <c r="L30" s="6"/>
      <c r="M30" s="6">
        <v>112602770</v>
      </c>
      <c r="N30" s="6">
        <v>0</v>
      </c>
      <c r="O30" s="5">
        <v>0</v>
      </c>
    </row>
    <row r="31" spans="1:15" x14ac:dyDescent="0.25">
      <c r="A31" s="4" t="s">
        <v>478</v>
      </c>
      <c r="B31" s="4" t="s">
        <v>115</v>
      </c>
      <c r="C31" s="7" t="s">
        <v>545</v>
      </c>
      <c r="D31" s="7" t="s">
        <v>207</v>
      </c>
      <c r="E31" s="6">
        <v>18000000</v>
      </c>
      <c r="F31" s="6">
        <v>0</v>
      </c>
      <c r="G31" s="6">
        <v>0</v>
      </c>
      <c r="H31" s="6">
        <v>18000000</v>
      </c>
      <c r="I31" s="6">
        <v>2865509</v>
      </c>
      <c r="J31" s="6">
        <v>24713831</v>
      </c>
      <c r="K31" s="6">
        <v>1.37</v>
      </c>
      <c r="L31" s="6"/>
      <c r="M31" s="6">
        <v>-6713831</v>
      </c>
      <c r="N31" s="6">
        <v>0</v>
      </c>
      <c r="O31" s="5">
        <v>0</v>
      </c>
    </row>
    <row r="32" spans="1:15" x14ac:dyDescent="0.25">
      <c r="A32" s="4" t="s">
        <v>478</v>
      </c>
      <c r="B32" s="4" t="s">
        <v>112</v>
      </c>
      <c r="C32" s="7" t="s">
        <v>544</v>
      </c>
      <c r="D32" s="7" t="s">
        <v>520</v>
      </c>
      <c r="E32" s="6">
        <v>18000000</v>
      </c>
      <c r="F32" s="6">
        <v>0</v>
      </c>
      <c r="G32" s="6">
        <v>0</v>
      </c>
      <c r="H32" s="6">
        <v>18000000</v>
      </c>
      <c r="I32" s="6">
        <v>2865509</v>
      </c>
      <c r="J32" s="6">
        <v>24713831</v>
      </c>
      <c r="K32" s="6">
        <v>1.37</v>
      </c>
      <c r="L32" s="6"/>
      <c r="M32" s="6">
        <v>-6713831</v>
      </c>
      <c r="N32" s="6">
        <v>0</v>
      </c>
      <c r="O32" s="5">
        <v>0</v>
      </c>
    </row>
    <row r="33" spans="1:15" x14ac:dyDescent="0.25">
      <c r="A33" s="4" t="s">
        <v>478</v>
      </c>
      <c r="B33" s="4" t="s">
        <v>110</v>
      </c>
      <c r="C33" s="7" t="s">
        <v>543</v>
      </c>
      <c r="D33" s="7" t="s">
        <v>67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/>
      <c r="M33" s="6">
        <v>0</v>
      </c>
      <c r="N33" s="6">
        <v>0</v>
      </c>
      <c r="O33" s="5">
        <v>0</v>
      </c>
    </row>
    <row r="34" spans="1:15" x14ac:dyDescent="0.25">
      <c r="A34" s="4" t="s">
        <v>478</v>
      </c>
      <c r="B34" s="4" t="s">
        <v>108</v>
      </c>
      <c r="C34" s="7" t="s">
        <v>542</v>
      </c>
      <c r="D34" s="7" t="s">
        <v>106</v>
      </c>
      <c r="E34" s="6">
        <v>203000000</v>
      </c>
      <c r="F34" s="6">
        <v>0</v>
      </c>
      <c r="G34" s="6">
        <v>0</v>
      </c>
      <c r="H34" s="6">
        <v>203000000</v>
      </c>
      <c r="I34" s="6">
        <v>9802710</v>
      </c>
      <c r="J34" s="6">
        <v>102243566</v>
      </c>
      <c r="K34" s="6">
        <v>0.5</v>
      </c>
      <c r="L34" s="6"/>
      <c r="M34" s="6">
        <v>100756434</v>
      </c>
      <c r="N34" s="6">
        <v>0</v>
      </c>
      <c r="O34" s="5">
        <v>0</v>
      </c>
    </row>
    <row r="35" spans="1:15" x14ac:dyDescent="0.25">
      <c r="A35" s="4" t="s">
        <v>478</v>
      </c>
      <c r="B35" s="4" t="s">
        <v>105</v>
      </c>
      <c r="C35" s="7" t="s">
        <v>541</v>
      </c>
      <c r="D35" s="7" t="s">
        <v>540</v>
      </c>
      <c r="E35" s="6">
        <v>203000000</v>
      </c>
      <c r="F35" s="6">
        <v>0</v>
      </c>
      <c r="G35" s="6">
        <v>0</v>
      </c>
      <c r="H35" s="6">
        <v>203000000</v>
      </c>
      <c r="I35" s="6">
        <v>8102227</v>
      </c>
      <c r="J35" s="6">
        <v>88262015</v>
      </c>
      <c r="K35" s="6">
        <v>0.43</v>
      </c>
      <c r="L35" s="6"/>
      <c r="M35" s="6">
        <v>114737985</v>
      </c>
      <c r="N35" s="6">
        <v>0</v>
      </c>
      <c r="O35" s="5">
        <v>0</v>
      </c>
    </row>
    <row r="36" spans="1:15" x14ac:dyDescent="0.25">
      <c r="A36" s="4" t="s">
        <v>478</v>
      </c>
      <c r="B36" s="4" t="s">
        <v>102</v>
      </c>
      <c r="C36" s="7" t="s">
        <v>539</v>
      </c>
      <c r="D36" s="7" t="s">
        <v>538</v>
      </c>
      <c r="E36" s="6">
        <v>0</v>
      </c>
      <c r="F36" s="6">
        <v>0</v>
      </c>
      <c r="G36" s="6">
        <v>0</v>
      </c>
      <c r="H36" s="6">
        <v>0</v>
      </c>
      <c r="I36" s="6">
        <v>1700483</v>
      </c>
      <c r="J36" s="6">
        <v>13981551</v>
      </c>
      <c r="K36" s="6">
        <v>0</v>
      </c>
      <c r="L36" s="6"/>
      <c r="M36" s="6">
        <v>-13981551</v>
      </c>
      <c r="N36" s="6">
        <v>0</v>
      </c>
      <c r="O36" s="5">
        <v>0</v>
      </c>
    </row>
    <row r="37" spans="1:15" x14ac:dyDescent="0.25">
      <c r="A37" s="4" t="s">
        <v>478</v>
      </c>
      <c r="B37" s="4" t="s">
        <v>99</v>
      </c>
      <c r="C37" s="7" t="s">
        <v>537</v>
      </c>
      <c r="D37" s="7" t="s">
        <v>97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/>
      <c r="M37" s="6">
        <v>0</v>
      </c>
      <c r="N37" s="6">
        <v>0</v>
      </c>
      <c r="O37" s="5">
        <v>0</v>
      </c>
    </row>
    <row r="38" spans="1:15" x14ac:dyDescent="0.25">
      <c r="A38" s="4" t="s">
        <v>478</v>
      </c>
      <c r="B38" s="4" t="s">
        <v>96</v>
      </c>
      <c r="C38" s="7" t="s">
        <v>536</v>
      </c>
      <c r="D38" s="7" t="s">
        <v>94</v>
      </c>
      <c r="E38" s="6">
        <v>100000000</v>
      </c>
      <c r="F38" s="6">
        <v>0</v>
      </c>
      <c r="G38" s="6">
        <v>0</v>
      </c>
      <c r="H38" s="6">
        <v>100000000</v>
      </c>
      <c r="I38" s="6">
        <v>9520700</v>
      </c>
      <c r="J38" s="6">
        <v>68809019</v>
      </c>
      <c r="K38" s="6">
        <v>0.69</v>
      </c>
      <c r="L38" s="6"/>
      <c r="M38" s="6">
        <v>31190981</v>
      </c>
      <c r="N38" s="6">
        <v>0</v>
      </c>
      <c r="O38" s="5">
        <v>0</v>
      </c>
    </row>
    <row r="39" spans="1:15" x14ac:dyDescent="0.25">
      <c r="A39" s="4" t="s">
        <v>478</v>
      </c>
      <c r="B39" s="4" t="s">
        <v>93</v>
      </c>
      <c r="C39" s="7" t="s">
        <v>535</v>
      </c>
      <c r="D39" s="7" t="s">
        <v>64</v>
      </c>
      <c r="E39" s="6">
        <v>700000000</v>
      </c>
      <c r="F39" s="6">
        <v>0</v>
      </c>
      <c r="G39" s="6">
        <v>0</v>
      </c>
      <c r="H39" s="6">
        <v>700000000</v>
      </c>
      <c r="I39" s="6">
        <v>0</v>
      </c>
      <c r="J39" s="6">
        <v>0</v>
      </c>
      <c r="K39" s="6">
        <v>0</v>
      </c>
      <c r="L39" s="6"/>
      <c r="M39" s="6">
        <v>700000000</v>
      </c>
      <c r="N39" s="6">
        <v>0</v>
      </c>
      <c r="O39" s="5">
        <v>0</v>
      </c>
    </row>
    <row r="40" spans="1:15" x14ac:dyDescent="0.25">
      <c r="A40" s="4" t="s">
        <v>478</v>
      </c>
      <c r="B40" s="4" t="s">
        <v>91</v>
      </c>
      <c r="C40" s="7" t="s">
        <v>534</v>
      </c>
      <c r="D40" s="7" t="s">
        <v>61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/>
      <c r="M40" s="6">
        <v>0</v>
      </c>
      <c r="N40" s="6">
        <v>0</v>
      </c>
      <c r="O40" s="5">
        <v>0</v>
      </c>
    </row>
    <row r="41" spans="1:15" x14ac:dyDescent="0.25">
      <c r="A41" s="4" t="s">
        <v>478</v>
      </c>
      <c r="B41" s="4" t="s">
        <v>89</v>
      </c>
      <c r="C41" s="7" t="s">
        <v>533</v>
      </c>
      <c r="D41" s="7" t="s">
        <v>58</v>
      </c>
      <c r="E41" s="6">
        <v>4500000000</v>
      </c>
      <c r="F41" s="6">
        <v>3000000000</v>
      </c>
      <c r="G41" s="6">
        <v>3000000000</v>
      </c>
      <c r="H41" s="6">
        <v>7500000000</v>
      </c>
      <c r="I41" s="6">
        <v>498278571</v>
      </c>
      <c r="J41" s="6">
        <v>4279528388</v>
      </c>
      <c r="K41" s="6">
        <v>0.56999999999999995</v>
      </c>
      <c r="L41" s="6"/>
      <c r="M41" s="6">
        <v>3220471612</v>
      </c>
      <c r="N41" s="6">
        <v>0</v>
      </c>
      <c r="O41" s="5">
        <v>0</v>
      </c>
    </row>
    <row r="42" spans="1:15" x14ac:dyDescent="0.25">
      <c r="A42" s="4" t="s">
        <v>478</v>
      </c>
      <c r="B42" s="4" t="s">
        <v>87</v>
      </c>
      <c r="C42" s="7" t="s">
        <v>532</v>
      </c>
      <c r="D42" s="7" t="s">
        <v>85</v>
      </c>
      <c r="E42" s="6">
        <v>5461792909</v>
      </c>
      <c r="F42" s="6">
        <v>0</v>
      </c>
      <c r="G42" s="6">
        <v>0</v>
      </c>
      <c r="H42" s="6">
        <v>5461792909</v>
      </c>
      <c r="I42" s="6">
        <v>27261356</v>
      </c>
      <c r="J42" s="6">
        <v>3982571199</v>
      </c>
      <c r="K42" s="6">
        <v>0.73</v>
      </c>
      <c r="L42" s="6"/>
      <c r="M42" s="6">
        <v>1479221710</v>
      </c>
      <c r="N42" s="6">
        <v>0</v>
      </c>
      <c r="O42" s="5">
        <v>0</v>
      </c>
    </row>
    <row r="43" spans="1:15" x14ac:dyDescent="0.25">
      <c r="A43" s="4" t="s">
        <v>478</v>
      </c>
      <c r="B43" s="4" t="s">
        <v>84</v>
      </c>
      <c r="C43" s="7" t="s">
        <v>531</v>
      </c>
      <c r="D43" s="7" t="s">
        <v>82</v>
      </c>
      <c r="E43" s="6">
        <v>2141792909</v>
      </c>
      <c r="F43" s="6">
        <v>0</v>
      </c>
      <c r="G43" s="6">
        <v>0</v>
      </c>
      <c r="H43" s="6">
        <v>2141792909</v>
      </c>
      <c r="I43" s="6">
        <v>0</v>
      </c>
      <c r="J43" s="6">
        <v>1449835536</v>
      </c>
      <c r="K43" s="6">
        <v>0.68</v>
      </c>
      <c r="L43" s="6"/>
      <c r="M43" s="6">
        <v>691957373</v>
      </c>
      <c r="N43" s="6">
        <v>0</v>
      </c>
      <c r="O43" s="5">
        <v>0</v>
      </c>
    </row>
    <row r="44" spans="1:15" x14ac:dyDescent="0.25">
      <c r="A44" s="4" t="s">
        <v>478</v>
      </c>
      <c r="B44" s="4" t="s">
        <v>272</v>
      </c>
      <c r="C44" s="7" t="s">
        <v>530</v>
      </c>
      <c r="D44" s="7" t="s">
        <v>270</v>
      </c>
      <c r="E44" s="6">
        <v>2141792909</v>
      </c>
      <c r="F44" s="6">
        <v>0</v>
      </c>
      <c r="G44" s="6">
        <v>0</v>
      </c>
      <c r="H44" s="6">
        <v>2141792909</v>
      </c>
      <c r="I44" s="6">
        <v>0</v>
      </c>
      <c r="J44" s="6">
        <v>1362891649</v>
      </c>
      <c r="K44" s="6">
        <v>0.64</v>
      </c>
      <c r="L44" s="6"/>
      <c r="M44" s="6">
        <v>778901260</v>
      </c>
      <c r="N44" s="6">
        <v>0</v>
      </c>
      <c r="O44" s="5">
        <v>0</v>
      </c>
    </row>
    <row r="45" spans="1:15" x14ac:dyDescent="0.25">
      <c r="A45" s="4" t="s">
        <v>478</v>
      </c>
      <c r="B45" s="4" t="s">
        <v>269</v>
      </c>
      <c r="C45" s="7" t="s">
        <v>529</v>
      </c>
      <c r="D45" s="7" t="s">
        <v>329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86943887</v>
      </c>
      <c r="K45" s="6">
        <v>0</v>
      </c>
      <c r="L45" s="6"/>
      <c r="M45" s="6">
        <v>-86943887</v>
      </c>
      <c r="N45" s="6">
        <v>0</v>
      </c>
      <c r="O45" s="5">
        <v>0</v>
      </c>
    </row>
    <row r="46" spans="1:15" x14ac:dyDescent="0.25">
      <c r="A46" s="4" t="s">
        <v>478</v>
      </c>
      <c r="B46" s="4" t="s">
        <v>81</v>
      </c>
      <c r="C46" s="7" t="s">
        <v>528</v>
      </c>
      <c r="D46" s="7" t="s">
        <v>79</v>
      </c>
      <c r="E46" s="6">
        <v>250000000</v>
      </c>
      <c r="F46" s="6">
        <v>0</v>
      </c>
      <c r="G46" s="6">
        <v>0</v>
      </c>
      <c r="H46" s="6">
        <v>250000000</v>
      </c>
      <c r="I46" s="6">
        <v>1688446</v>
      </c>
      <c r="J46" s="6">
        <v>242185887</v>
      </c>
      <c r="K46" s="6">
        <v>0.97</v>
      </c>
      <c r="L46" s="6"/>
      <c r="M46" s="6">
        <v>7814113</v>
      </c>
      <c r="N46" s="6">
        <v>0</v>
      </c>
      <c r="O46" s="5">
        <v>0</v>
      </c>
    </row>
    <row r="47" spans="1:15" x14ac:dyDescent="0.25">
      <c r="A47" s="4" t="s">
        <v>478</v>
      </c>
      <c r="B47" s="4" t="s">
        <v>266</v>
      </c>
      <c r="C47" s="7" t="s">
        <v>527</v>
      </c>
      <c r="D47" s="7" t="s">
        <v>264</v>
      </c>
      <c r="E47" s="6">
        <v>250000000</v>
      </c>
      <c r="F47" s="6">
        <v>0</v>
      </c>
      <c r="G47" s="6">
        <v>0</v>
      </c>
      <c r="H47" s="6">
        <v>250000000</v>
      </c>
      <c r="I47" s="6">
        <v>1688446</v>
      </c>
      <c r="J47" s="6">
        <v>240879919</v>
      </c>
      <c r="K47" s="6">
        <v>0.96</v>
      </c>
      <c r="L47" s="6"/>
      <c r="M47" s="6">
        <v>9120081</v>
      </c>
      <c r="N47" s="6">
        <v>0</v>
      </c>
      <c r="O47" s="5">
        <v>0</v>
      </c>
    </row>
    <row r="48" spans="1:15" x14ac:dyDescent="0.25">
      <c r="A48" s="4" t="s">
        <v>478</v>
      </c>
      <c r="B48" s="4" t="s">
        <v>263</v>
      </c>
      <c r="C48" s="7" t="s">
        <v>526</v>
      </c>
      <c r="D48" s="7" t="s">
        <v>261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1305968</v>
      </c>
      <c r="K48" s="6">
        <v>0</v>
      </c>
      <c r="L48" s="6"/>
      <c r="M48" s="6">
        <v>-1305968</v>
      </c>
      <c r="N48" s="6">
        <v>0</v>
      </c>
      <c r="O48" s="5">
        <v>0</v>
      </c>
    </row>
    <row r="49" spans="1:15" x14ac:dyDescent="0.25">
      <c r="A49" s="4" t="s">
        <v>478</v>
      </c>
      <c r="B49" s="4" t="s">
        <v>78</v>
      </c>
      <c r="C49" s="7" t="s">
        <v>525</v>
      </c>
      <c r="D49" s="7" t="s">
        <v>76</v>
      </c>
      <c r="E49" s="6">
        <v>750000000</v>
      </c>
      <c r="F49" s="6">
        <v>0</v>
      </c>
      <c r="G49" s="6">
        <v>0</v>
      </c>
      <c r="H49" s="6">
        <v>750000000</v>
      </c>
      <c r="I49" s="6">
        <v>24064057</v>
      </c>
      <c r="J49" s="6">
        <v>644702002</v>
      </c>
      <c r="K49" s="6">
        <v>0.86</v>
      </c>
      <c r="L49" s="6"/>
      <c r="M49" s="6">
        <v>105297998</v>
      </c>
      <c r="N49" s="6">
        <v>0</v>
      </c>
      <c r="O49" s="5">
        <v>0</v>
      </c>
    </row>
    <row r="50" spans="1:15" x14ac:dyDescent="0.25">
      <c r="A50" s="4" t="s">
        <v>478</v>
      </c>
      <c r="B50" s="4" t="s">
        <v>260</v>
      </c>
      <c r="C50" s="7" t="s">
        <v>524</v>
      </c>
      <c r="D50" s="7" t="s">
        <v>258</v>
      </c>
      <c r="E50" s="6">
        <v>750000000</v>
      </c>
      <c r="F50" s="6">
        <v>0</v>
      </c>
      <c r="G50" s="6">
        <v>0</v>
      </c>
      <c r="H50" s="6">
        <v>750000000</v>
      </c>
      <c r="I50" s="6">
        <v>24064057</v>
      </c>
      <c r="J50" s="6">
        <v>539818203</v>
      </c>
      <c r="K50" s="6">
        <v>0.72</v>
      </c>
      <c r="L50" s="6"/>
      <c r="M50" s="6">
        <v>210181797</v>
      </c>
      <c r="N50" s="6">
        <v>0</v>
      </c>
      <c r="O50" s="5">
        <v>0</v>
      </c>
    </row>
    <row r="51" spans="1:15" x14ac:dyDescent="0.25">
      <c r="A51" s="4" t="s">
        <v>478</v>
      </c>
      <c r="B51" s="4" t="s">
        <v>257</v>
      </c>
      <c r="C51" s="7" t="s">
        <v>523</v>
      </c>
      <c r="D51" s="7" t="s">
        <v>255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104883799</v>
      </c>
      <c r="K51" s="6">
        <v>0</v>
      </c>
      <c r="L51" s="6"/>
      <c r="M51" s="6">
        <v>-104883799</v>
      </c>
      <c r="N51" s="6">
        <v>0</v>
      </c>
      <c r="O51" s="5">
        <v>0</v>
      </c>
    </row>
    <row r="52" spans="1:15" x14ac:dyDescent="0.25">
      <c r="A52" s="4" t="s">
        <v>478</v>
      </c>
      <c r="B52" s="4" t="s">
        <v>75</v>
      </c>
      <c r="C52" s="7" t="s">
        <v>522</v>
      </c>
      <c r="D52" s="7" t="s">
        <v>207</v>
      </c>
      <c r="E52" s="6">
        <v>20000000</v>
      </c>
      <c r="F52" s="6">
        <v>0</v>
      </c>
      <c r="G52" s="6">
        <v>0</v>
      </c>
      <c r="H52" s="6">
        <v>20000000</v>
      </c>
      <c r="I52" s="6">
        <v>482253</v>
      </c>
      <c r="J52" s="6">
        <v>30553662</v>
      </c>
      <c r="K52" s="6">
        <v>1.53</v>
      </c>
      <c r="L52" s="6"/>
      <c r="M52" s="6">
        <v>-10553662</v>
      </c>
      <c r="N52" s="6">
        <v>0</v>
      </c>
      <c r="O52" s="5">
        <v>0</v>
      </c>
    </row>
    <row r="53" spans="1:15" x14ac:dyDescent="0.25">
      <c r="A53" s="4" t="s">
        <v>478</v>
      </c>
      <c r="B53" s="4" t="s">
        <v>72</v>
      </c>
      <c r="C53" s="7" t="s">
        <v>521</v>
      </c>
      <c r="D53" s="7" t="s">
        <v>520</v>
      </c>
      <c r="E53" s="6">
        <v>20000000</v>
      </c>
      <c r="F53" s="6">
        <v>0</v>
      </c>
      <c r="G53" s="6">
        <v>0</v>
      </c>
      <c r="H53" s="6">
        <v>20000000</v>
      </c>
      <c r="I53" s="6">
        <v>482253</v>
      </c>
      <c r="J53" s="6">
        <v>30553662</v>
      </c>
      <c r="K53" s="6">
        <v>1.53</v>
      </c>
      <c r="L53" s="6"/>
      <c r="M53" s="6">
        <v>-10553662</v>
      </c>
      <c r="N53" s="6">
        <v>0</v>
      </c>
      <c r="O53" s="5">
        <v>0</v>
      </c>
    </row>
    <row r="54" spans="1:15" x14ac:dyDescent="0.25">
      <c r="A54" s="4" t="s">
        <v>478</v>
      </c>
      <c r="B54" s="4" t="s">
        <v>254</v>
      </c>
      <c r="C54" s="7" t="s">
        <v>519</v>
      </c>
      <c r="D54" s="7" t="s">
        <v>518</v>
      </c>
      <c r="E54" s="6">
        <v>20000000</v>
      </c>
      <c r="F54" s="6">
        <v>0</v>
      </c>
      <c r="G54" s="6">
        <v>0</v>
      </c>
      <c r="H54" s="6">
        <v>20000000</v>
      </c>
      <c r="I54" s="6">
        <v>482253</v>
      </c>
      <c r="J54" s="6">
        <v>26033237</v>
      </c>
      <c r="K54" s="6">
        <v>1.3</v>
      </c>
      <c r="L54" s="6"/>
      <c r="M54" s="6">
        <v>-6033237</v>
      </c>
      <c r="N54" s="6">
        <v>0</v>
      </c>
      <c r="O54" s="5">
        <v>0</v>
      </c>
    </row>
    <row r="55" spans="1:15" ht="21" x14ac:dyDescent="0.25">
      <c r="A55" s="4" t="s">
        <v>478</v>
      </c>
      <c r="B55" s="4" t="s">
        <v>251</v>
      </c>
      <c r="C55" s="7" t="s">
        <v>517</v>
      </c>
      <c r="D55" s="7" t="s">
        <v>516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4520425</v>
      </c>
      <c r="K55" s="6">
        <v>0</v>
      </c>
      <c r="L55" s="6"/>
      <c r="M55" s="6">
        <v>-4520425</v>
      </c>
      <c r="N55" s="6">
        <v>0</v>
      </c>
      <c r="O55" s="5">
        <v>0</v>
      </c>
    </row>
    <row r="56" spans="1:15" x14ac:dyDescent="0.25">
      <c r="A56" s="4" t="s">
        <v>478</v>
      </c>
      <c r="B56" s="4" t="s">
        <v>69</v>
      </c>
      <c r="C56" s="7" t="s">
        <v>515</v>
      </c>
      <c r="D56" s="7" t="s">
        <v>67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478</v>
      </c>
      <c r="B57" s="4" t="s">
        <v>248</v>
      </c>
      <c r="C57" s="7" t="s">
        <v>514</v>
      </c>
      <c r="D57" s="7" t="s">
        <v>246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478</v>
      </c>
      <c r="B58" s="4" t="s">
        <v>245</v>
      </c>
      <c r="C58" s="7" t="s">
        <v>513</v>
      </c>
      <c r="D58" s="7" t="s">
        <v>243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/>
      <c r="M58" s="6">
        <v>0</v>
      </c>
      <c r="N58" s="6">
        <v>0</v>
      </c>
      <c r="O58" s="5">
        <v>0</v>
      </c>
    </row>
    <row r="59" spans="1:15" x14ac:dyDescent="0.25">
      <c r="A59" s="4" t="s">
        <v>478</v>
      </c>
      <c r="B59" s="4" t="s">
        <v>66</v>
      </c>
      <c r="C59" s="7" t="s">
        <v>512</v>
      </c>
      <c r="D59" s="7" t="s">
        <v>64</v>
      </c>
      <c r="E59" s="6">
        <v>600000000</v>
      </c>
      <c r="F59" s="6">
        <v>0</v>
      </c>
      <c r="G59" s="6">
        <v>0</v>
      </c>
      <c r="H59" s="6">
        <v>600000000</v>
      </c>
      <c r="I59" s="6">
        <v>0</v>
      </c>
      <c r="J59" s="6">
        <v>644774057</v>
      </c>
      <c r="K59" s="6">
        <v>1.07</v>
      </c>
      <c r="L59" s="6"/>
      <c r="M59" s="6">
        <v>-44774057</v>
      </c>
      <c r="N59" s="6">
        <v>0</v>
      </c>
      <c r="O59" s="5">
        <v>0</v>
      </c>
    </row>
    <row r="60" spans="1:15" x14ac:dyDescent="0.25">
      <c r="A60" s="4" t="s">
        <v>478</v>
      </c>
      <c r="B60" s="4" t="s">
        <v>242</v>
      </c>
      <c r="C60" s="7" t="s">
        <v>511</v>
      </c>
      <c r="D60" s="7" t="s">
        <v>240</v>
      </c>
      <c r="E60" s="6">
        <v>600000000</v>
      </c>
      <c r="F60" s="6">
        <v>0</v>
      </c>
      <c r="G60" s="6">
        <v>0</v>
      </c>
      <c r="H60" s="6">
        <v>600000000</v>
      </c>
      <c r="I60" s="6">
        <v>0</v>
      </c>
      <c r="J60" s="6">
        <v>644774057</v>
      </c>
      <c r="K60" s="6">
        <v>1.07</v>
      </c>
      <c r="L60" s="6"/>
      <c r="M60" s="6">
        <v>-44774057</v>
      </c>
      <c r="N60" s="6">
        <v>0</v>
      </c>
      <c r="O60" s="5">
        <v>0</v>
      </c>
    </row>
    <row r="61" spans="1:15" x14ac:dyDescent="0.25">
      <c r="A61" s="4" t="s">
        <v>478</v>
      </c>
      <c r="B61" s="4" t="s">
        <v>239</v>
      </c>
      <c r="C61" s="7" t="s">
        <v>510</v>
      </c>
      <c r="D61" s="7" t="s">
        <v>237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/>
      <c r="M61" s="6">
        <v>0</v>
      </c>
      <c r="N61" s="6">
        <v>0</v>
      </c>
      <c r="O61" s="5">
        <v>0</v>
      </c>
    </row>
    <row r="62" spans="1:15" x14ac:dyDescent="0.25">
      <c r="A62" s="4" t="s">
        <v>478</v>
      </c>
      <c r="B62" s="4" t="s">
        <v>63</v>
      </c>
      <c r="C62" s="7" t="s">
        <v>509</v>
      </c>
      <c r="D62" s="7" t="s">
        <v>61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/>
      <c r="M62" s="6">
        <v>0</v>
      </c>
      <c r="N62" s="6">
        <v>0</v>
      </c>
      <c r="O62" s="5">
        <v>0</v>
      </c>
    </row>
    <row r="63" spans="1:15" x14ac:dyDescent="0.25">
      <c r="A63" s="4" t="s">
        <v>478</v>
      </c>
      <c r="B63" s="4" t="s">
        <v>236</v>
      </c>
      <c r="C63" s="7" t="s">
        <v>508</v>
      </c>
      <c r="D63" s="7" t="s">
        <v>234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478</v>
      </c>
      <c r="B64" s="4" t="s">
        <v>233</v>
      </c>
      <c r="C64" s="7" t="s">
        <v>507</v>
      </c>
      <c r="D64" s="7" t="s">
        <v>231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/>
      <c r="M64" s="6">
        <v>0</v>
      </c>
      <c r="N64" s="6">
        <v>0</v>
      </c>
      <c r="O64" s="5">
        <v>0</v>
      </c>
    </row>
    <row r="65" spans="1:15" x14ac:dyDescent="0.25">
      <c r="A65" s="4" t="s">
        <v>478</v>
      </c>
      <c r="B65" s="4" t="s">
        <v>60</v>
      </c>
      <c r="C65" s="7" t="s">
        <v>506</v>
      </c>
      <c r="D65" s="7" t="s">
        <v>58</v>
      </c>
      <c r="E65" s="6">
        <v>1700000000</v>
      </c>
      <c r="F65" s="6">
        <v>0</v>
      </c>
      <c r="G65" s="6">
        <v>0</v>
      </c>
      <c r="H65" s="6">
        <v>1700000000</v>
      </c>
      <c r="I65" s="6">
        <v>1026600</v>
      </c>
      <c r="J65" s="6">
        <v>970520055</v>
      </c>
      <c r="K65" s="6">
        <v>0.56999999999999995</v>
      </c>
      <c r="L65" s="6"/>
      <c r="M65" s="6">
        <v>729479945</v>
      </c>
      <c r="N65" s="6">
        <v>0</v>
      </c>
      <c r="O65" s="5">
        <v>0</v>
      </c>
    </row>
    <row r="66" spans="1:15" x14ac:dyDescent="0.25">
      <c r="A66" s="4" t="s">
        <v>478</v>
      </c>
      <c r="B66" s="4" t="s">
        <v>230</v>
      </c>
      <c r="C66" s="7" t="s">
        <v>505</v>
      </c>
      <c r="D66" s="7" t="s">
        <v>228</v>
      </c>
      <c r="E66" s="6">
        <v>1700000000</v>
      </c>
      <c r="F66" s="6">
        <v>0</v>
      </c>
      <c r="G66" s="6">
        <v>0</v>
      </c>
      <c r="H66" s="6">
        <v>1700000000</v>
      </c>
      <c r="I66" s="6">
        <v>1026600</v>
      </c>
      <c r="J66" s="6">
        <v>968180055</v>
      </c>
      <c r="K66" s="6">
        <v>0.56999999999999995</v>
      </c>
      <c r="L66" s="6"/>
      <c r="M66" s="6">
        <v>731819945</v>
      </c>
      <c r="N66" s="6">
        <v>0</v>
      </c>
      <c r="O66" s="5">
        <v>0</v>
      </c>
    </row>
    <row r="67" spans="1:15" x14ac:dyDescent="0.25">
      <c r="A67" s="4" t="s">
        <v>478</v>
      </c>
      <c r="B67" s="4" t="s">
        <v>227</v>
      </c>
      <c r="C67" s="7" t="s">
        <v>504</v>
      </c>
      <c r="D67" s="7" t="s">
        <v>225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2340000</v>
      </c>
      <c r="K67" s="6">
        <v>0</v>
      </c>
      <c r="L67" s="6"/>
      <c r="M67" s="6">
        <v>-2340000</v>
      </c>
      <c r="N67" s="6">
        <v>0</v>
      </c>
      <c r="O67" s="5">
        <v>0</v>
      </c>
    </row>
    <row r="68" spans="1:15" x14ac:dyDescent="0.25">
      <c r="A68" s="4" t="s">
        <v>478</v>
      </c>
      <c r="B68" s="4" t="s">
        <v>57</v>
      </c>
      <c r="C68" s="7" t="s">
        <v>503</v>
      </c>
      <c r="D68" s="7" t="s">
        <v>55</v>
      </c>
      <c r="E68" s="6">
        <v>1033000000</v>
      </c>
      <c r="F68" s="6">
        <v>9430941965</v>
      </c>
      <c r="G68" s="6">
        <v>9430941965</v>
      </c>
      <c r="H68" s="6">
        <v>10463941965</v>
      </c>
      <c r="I68" s="6">
        <v>639967703</v>
      </c>
      <c r="J68" s="6">
        <v>677076403</v>
      </c>
      <c r="K68" s="6">
        <v>0.06</v>
      </c>
      <c r="L68" s="6"/>
      <c r="M68" s="6">
        <v>9786865562</v>
      </c>
      <c r="N68" s="6">
        <v>0</v>
      </c>
      <c r="O68" s="5">
        <v>0</v>
      </c>
    </row>
    <row r="69" spans="1:15" x14ac:dyDescent="0.25">
      <c r="A69" s="4" t="s">
        <v>478</v>
      </c>
      <c r="B69" s="4" t="s">
        <v>54</v>
      </c>
      <c r="C69" s="7" t="s">
        <v>502</v>
      </c>
      <c r="D69" s="7" t="s">
        <v>52</v>
      </c>
      <c r="E69" s="6">
        <v>1033000000</v>
      </c>
      <c r="F69" s="6">
        <v>9430941965</v>
      </c>
      <c r="G69" s="6">
        <v>9430941965</v>
      </c>
      <c r="H69" s="6">
        <v>10463941965</v>
      </c>
      <c r="I69" s="6">
        <v>639967703</v>
      </c>
      <c r="J69" s="6">
        <v>659289703</v>
      </c>
      <c r="K69" s="6">
        <v>0.06</v>
      </c>
      <c r="L69" s="6"/>
      <c r="M69" s="6">
        <v>9804652262</v>
      </c>
      <c r="N69" s="6">
        <v>0</v>
      </c>
      <c r="O69" s="5">
        <v>0</v>
      </c>
    </row>
    <row r="70" spans="1:15" x14ac:dyDescent="0.25">
      <c r="A70" s="4" t="s">
        <v>478</v>
      </c>
      <c r="B70" s="4" t="s">
        <v>51</v>
      </c>
      <c r="C70" s="7" t="s">
        <v>501</v>
      </c>
      <c r="D70" s="7" t="s">
        <v>500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478</v>
      </c>
      <c r="B71" s="4" t="s">
        <v>48</v>
      </c>
      <c r="C71" s="7" t="s">
        <v>499</v>
      </c>
      <c r="D71" s="7" t="s">
        <v>46</v>
      </c>
      <c r="E71" s="6">
        <v>1033000000</v>
      </c>
      <c r="F71" s="6">
        <v>5891581372</v>
      </c>
      <c r="G71" s="6">
        <v>5891581372</v>
      </c>
      <c r="H71" s="6">
        <v>6924581372</v>
      </c>
      <c r="I71" s="6">
        <v>0</v>
      </c>
      <c r="J71" s="6">
        <v>19322000</v>
      </c>
      <c r="K71" s="6">
        <v>0</v>
      </c>
      <c r="L71" s="6"/>
      <c r="M71" s="6">
        <v>6905259372</v>
      </c>
      <c r="N71" s="6">
        <v>0</v>
      </c>
      <c r="O71" s="5">
        <v>0</v>
      </c>
    </row>
    <row r="72" spans="1:15" x14ac:dyDescent="0.25">
      <c r="A72" s="4" t="s">
        <v>478</v>
      </c>
      <c r="B72" s="4" t="s">
        <v>45</v>
      </c>
      <c r="C72" s="7" t="s">
        <v>498</v>
      </c>
      <c r="D72" s="7" t="s">
        <v>43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478</v>
      </c>
      <c r="B73" s="4" t="s">
        <v>42</v>
      </c>
      <c r="C73" s="7" t="s">
        <v>497</v>
      </c>
      <c r="D73" s="7" t="s">
        <v>40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/>
      <c r="M73" s="6">
        <v>0</v>
      </c>
      <c r="N73" s="6">
        <v>0</v>
      </c>
      <c r="O73" s="5">
        <v>0</v>
      </c>
    </row>
    <row r="74" spans="1:15" x14ac:dyDescent="0.25">
      <c r="A74" s="4" t="s">
        <v>478</v>
      </c>
      <c r="B74" s="4" t="s">
        <v>39</v>
      </c>
      <c r="C74" s="7" t="s">
        <v>496</v>
      </c>
      <c r="D74" s="7" t="s">
        <v>37</v>
      </c>
      <c r="E74" s="6">
        <v>0</v>
      </c>
      <c r="F74" s="6">
        <v>3539360593</v>
      </c>
      <c r="G74" s="6">
        <v>3539360593</v>
      </c>
      <c r="H74" s="6">
        <v>3539360593</v>
      </c>
      <c r="I74" s="6">
        <v>639967703</v>
      </c>
      <c r="J74" s="6">
        <v>639967703</v>
      </c>
      <c r="K74" s="6">
        <v>0.18</v>
      </c>
      <c r="L74" s="6"/>
      <c r="M74" s="6">
        <v>2899392890</v>
      </c>
      <c r="N74" s="6">
        <v>0</v>
      </c>
      <c r="O74" s="5">
        <v>0</v>
      </c>
    </row>
    <row r="75" spans="1:15" ht="21" x14ac:dyDescent="0.25">
      <c r="A75" s="4" t="s">
        <v>478</v>
      </c>
      <c r="B75" s="4" t="s">
        <v>36</v>
      </c>
      <c r="C75" s="7" t="s">
        <v>495</v>
      </c>
      <c r="D75" s="7" t="s">
        <v>34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478</v>
      </c>
      <c r="B76" s="4" t="s">
        <v>33</v>
      </c>
      <c r="C76" s="7" t="s">
        <v>494</v>
      </c>
      <c r="D76" s="7" t="s">
        <v>308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478</v>
      </c>
      <c r="B77" s="4" t="s">
        <v>30</v>
      </c>
      <c r="C77" s="7" t="s">
        <v>493</v>
      </c>
      <c r="D77" s="7" t="s">
        <v>28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17786700</v>
      </c>
      <c r="K77" s="6">
        <v>0</v>
      </c>
      <c r="L77" s="6"/>
      <c r="M77" s="6">
        <v>-17786700</v>
      </c>
      <c r="N77" s="6">
        <v>0</v>
      </c>
      <c r="O77" s="5">
        <v>0</v>
      </c>
    </row>
    <row r="78" spans="1:15" x14ac:dyDescent="0.25">
      <c r="A78" s="4" t="s">
        <v>478</v>
      </c>
      <c r="B78" s="4" t="s">
        <v>27</v>
      </c>
      <c r="C78" s="7" t="s">
        <v>492</v>
      </c>
      <c r="D78" s="7" t="s">
        <v>25</v>
      </c>
      <c r="E78" s="6">
        <v>0</v>
      </c>
      <c r="F78" s="6">
        <v>0</v>
      </c>
      <c r="G78" s="6">
        <v>0</v>
      </c>
      <c r="H78" s="6">
        <v>0</v>
      </c>
      <c r="I78" s="6">
        <v>8013638</v>
      </c>
      <c r="J78" s="6">
        <v>143080319</v>
      </c>
      <c r="K78" s="6">
        <v>0</v>
      </c>
      <c r="L78" s="6"/>
      <c r="M78" s="6">
        <v>-143080319</v>
      </c>
      <c r="N78" s="6">
        <v>0</v>
      </c>
      <c r="O78" s="5">
        <v>0</v>
      </c>
    </row>
    <row r="79" spans="1:15" x14ac:dyDescent="0.25">
      <c r="A79" s="4" t="s">
        <v>478</v>
      </c>
      <c r="B79" s="4" t="s">
        <v>24</v>
      </c>
      <c r="C79" s="7" t="s">
        <v>491</v>
      </c>
      <c r="D79" s="7" t="s">
        <v>22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478</v>
      </c>
      <c r="B80" s="4" t="s">
        <v>204</v>
      </c>
      <c r="C80" s="7" t="s">
        <v>490</v>
      </c>
      <c r="D80" s="7" t="s">
        <v>202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/>
      <c r="M80" s="6">
        <v>0</v>
      </c>
      <c r="N80" s="6">
        <v>0</v>
      </c>
      <c r="O80" s="5">
        <v>0</v>
      </c>
    </row>
    <row r="81" spans="1:15" x14ac:dyDescent="0.25">
      <c r="A81" s="4" t="s">
        <v>478</v>
      </c>
      <c r="B81" s="4" t="s">
        <v>21</v>
      </c>
      <c r="C81" s="7" t="s">
        <v>489</v>
      </c>
      <c r="D81" s="7" t="s">
        <v>19</v>
      </c>
      <c r="E81" s="6">
        <v>189000000</v>
      </c>
      <c r="F81" s="6">
        <v>0</v>
      </c>
      <c r="G81" s="6">
        <v>0</v>
      </c>
      <c r="H81" s="6">
        <v>189000000</v>
      </c>
      <c r="I81" s="6">
        <v>19727027</v>
      </c>
      <c r="J81" s="6">
        <v>237056322</v>
      </c>
      <c r="K81" s="6">
        <v>1.25</v>
      </c>
      <c r="L81" s="6"/>
      <c r="M81" s="6">
        <v>-48056322</v>
      </c>
      <c r="N81" s="6">
        <v>0</v>
      </c>
      <c r="O81" s="5">
        <v>0</v>
      </c>
    </row>
    <row r="82" spans="1:15" x14ac:dyDescent="0.25">
      <c r="A82" s="4" t="s">
        <v>478</v>
      </c>
      <c r="B82" s="4" t="s">
        <v>18</v>
      </c>
      <c r="C82" s="7" t="s">
        <v>488</v>
      </c>
      <c r="D82" s="7" t="s">
        <v>16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478</v>
      </c>
      <c r="B83" s="4" t="s">
        <v>15</v>
      </c>
      <c r="C83" s="7" t="s">
        <v>487</v>
      </c>
      <c r="D83" s="7" t="s">
        <v>13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478</v>
      </c>
      <c r="B84" s="4" t="s">
        <v>12</v>
      </c>
      <c r="C84" s="7" t="s">
        <v>486</v>
      </c>
      <c r="D84" s="7" t="s">
        <v>10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/>
      <c r="M84" s="6">
        <v>0</v>
      </c>
      <c r="N84" s="6">
        <v>0</v>
      </c>
      <c r="O84" s="5">
        <v>0</v>
      </c>
    </row>
    <row r="85" spans="1:15" x14ac:dyDescent="0.25">
      <c r="A85" s="4" t="s">
        <v>478</v>
      </c>
      <c r="B85" s="4" t="s">
        <v>9</v>
      </c>
      <c r="C85" s="7" t="s">
        <v>485</v>
      </c>
      <c r="D85" s="7" t="s">
        <v>7</v>
      </c>
      <c r="E85" s="6">
        <v>189000000</v>
      </c>
      <c r="F85" s="6">
        <v>0</v>
      </c>
      <c r="G85" s="6">
        <v>0</v>
      </c>
      <c r="H85" s="6">
        <v>189000000</v>
      </c>
      <c r="I85" s="6">
        <v>19727027</v>
      </c>
      <c r="J85" s="6">
        <v>237056322</v>
      </c>
      <c r="K85" s="6">
        <v>1.25</v>
      </c>
      <c r="L85" s="6"/>
      <c r="M85" s="6">
        <v>-48056322</v>
      </c>
      <c r="N85" s="6">
        <v>0</v>
      </c>
      <c r="O85" s="5">
        <v>0</v>
      </c>
    </row>
    <row r="86" spans="1:15" x14ac:dyDescent="0.25">
      <c r="A86" s="4" t="s">
        <v>478</v>
      </c>
      <c r="B86" s="4" t="s">
        <v>300</v>
      </c>
      <c r="C86" s="7" t="s">
        <v>484</v>
      </c>
      <c r="D86" s="7" t="s">
        <v>483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478</v>
      </c>
      <c r="B87" s="4" t="s">
        <v>297</v>
      </c>
      <c r="C87" s="7" t="s">
        <v>482</v>
      </c>
      <c r="D87" s="7" t="s">
        <v>295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478</v>
      </c>
      <c r="B88" s="4" t="s">
        <v>6</v>
      </c>
      <c r="C88" s="7" t="s">
        <v>481</v>
      </c>
      <c r="D88" s="7" t="s">
        <v>4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478</v>
      </c>
      <c r="B89" s="4" t="s">
        <v>294</v>
      </c>
      <c r="C89" s="7" t="s">
        <v>480</v>
      </c>
      <c r="D89" s="7" t="s">
        <v>479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/>
      <c r="M89" s="6">
        <v>0</v>
      </c>
      <c r="N89" s="6">
        <v>0</v>
      </c>
      <c r="O89" s="5">
        <v>0</v>
      </c>
    </row>
    <row r="90" spans="1:15" ht="15.75" thickBot="1" x14ac:dyDescent="0.3">
      <c r="A90" s="4" t="s">
        <v>478</v>
      </c>
      <c r="B90" s="4" t="s">
        <v>2</v>
      </c>
      <c r="C90" s="3" t="s">
        <v>477</v>
      </c>
      <c r="D90" s="3" t="s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/>
      <c r="M90" s="2">
        <v>0</v>
      </c>
      <c r="N90" s="2">
        <v>0</v>
      </c>
      <c r="O90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220</v>
      </c>
      <c r="B1" s="32" t="s">
        <v>199</v>
      </c>
      <c r="C1" s="30" t="s">
        <v>219</v>
      </c>
    </row>
    <row r="2" spans="1:15" ht="15" customHeight="1" x14ac:dyDescent="0.35">
      <c r="A2" s="23" t="s">
        <v>201</v>
      </c>
      <c r="B2" s="31"/>
      <c r="C2" s="30"/>
    </row>
    <row r="3" spans="1:15" x14ac:dyDescent="0.25">
      <c r="A3">
        <f>COUNTA(A11:A70)+11</f>
        <v>70</v>
      </c>
      <c r="B3" s="29"/>
    </row>
    <row r="4" spans="1:15" x14ac:dyDescent="0.25">
      <c r="A4" s="20" t="s">
        <v>218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217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201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el Tunal, III Nivel, E.S.E.</v>
      </c>
      <c r="E8" t="s">
        <v>188</v>
      </c>
    </row>
    <row r="9" spans="1:15" x14ac:dyDescent="0.25">
      <c r="A9" s="22" t="s">
        <v>216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201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618849629</v>
      </c>
      <c r="H14" s="6">
        <v>618849629</v>
      </c>
      <c r="I14" s="6">
        <v>0</v>
      </c>
      <c r="J14" s="6">
        <v>618849629</v>
      </c>
      <c r="K14" s="6">
        <v>1</v>
      </c>
      <c r="L14" s="6"/>
      <c r="M14" s="6">
        <v>0</v>
      </c>
      <c r="N14" s="6">
        <v>0</v>
      </c>
      <c r="O14" s="5">
        <v>0</v>
      </c>
    </row>
    <row r="15" spans="1:15" x14ac:dyDescent="0.25">
      <c r="A15" s="4" t="s">
        <v>201</v>
      </c>
      <c r="B15" s="4" t="s">
        <v>159</v>
      </c>
      <c r="C15" s="7" t="s">
        <v>158</v>
      </c>
      <c r="D15" s="7" t="s">
        <v>157</v>
      </c>
      <c r="E15" s="6">
        <v>106211000000</v>
      </c>
      <c r="F15" s="6">
        <v>23444691194</v>
      </c>
      <c r="G15" s="6">
        <v>30444691194</v>
      </c>
      <c r="H15" s="6">
        <v>136655691194</v>
      </c>
      <c r="I15" s="6">
        <v>11929658522</v>
      </c>
      <c r="J15" s="6">
        <v>77424114718</v>
      </c>
      <c r="K15" s="6">
        <v>0.56999999999999995</v>
      </c>
      <c r="L15" s="6"/>
      <c r="M15" s="6">
        <v>59231576476</v>
      </c>
      <c r="N15" s="6">
        <v>0</v>
      </c>
      <c r="O15" s="5">
        <v>0</v>
      </c>
    </row>
    <row r="16" spans="1:15" x14ac:dyDescent="0.25">
      <c r="A16" s="4" t="s">
        <v>201</v>
      </c>
      <c r="B16" s="4" t="s">
        <v>156</v>
      </c>
      <c r="C16" s="7" t="s">
        <v>155</v>
      </c>
      <c r="D16" s="7" t="s">
        <v>154</v>
      </c>
      <c r="E16" s="6">
        <v>106205000000</v>
      </c>
      <c r="F16" s="6">
        <v>23444691194</v>
      </c>
      <c r="G16" s="6">
        <v>26444691194</v>
      </c>
      <c r="H16" s="6">
        <v>136649691194</v>
      </c>
      <c r="I16" s="6">
        <v>11927735989</v>
      </c>
      <c r="J16" s="6">
        <v>77419632993</v>
      </c>
      <c r="K16" s="6">
        <v>0.56999999999999995</v>
      </c>
      <c r="L16" s="6"/>
      <c r="M16" s="6">
        <v>59230058201</v>
      </c>
      <c r="N16" s="6">
        <v>0</v>
      </c>
      <c r="O16" s="5">
        <v>0</v>
      </c>
    </row>
    <row r="17" spans="1:15" x14ac:dyDescent="0.25">
      <c r="A17" s="4" t="s">
        <v>201</v>
      </c>
      <c r="B17" s="4" t="s">
        <v>153</v>
      </c>
      <c r="C17" s="7" t="s">
        <v>152</v>
      </c>
      <c r="D17" s="7" t="s">
        <v>151</v>
      </c>
      <c r="E17" s="6">
        <v>106205000000</v>
      </c>
      <c r="F17" s="6">
        <v>23444691194</v>
      </c>
      <c r="G17" s="6">
        <v>26444691194</v>
      </c>
      <c r="H17" s="6">
        <v>136649691194</v>
      </c>
      <c r="I17" s="6">
        <v>11927735989</v>
      </c>
      <c r="J17" s="6">
        <v>77419632993</v>
      </c>
      <c r="K17" s="6">
        <v>0.56999999999999995</v>
      </c>
      <c r="L17" s="6"/>
      <c r="M17" s="6">
        <v>59230058201</v>
      </c>
      <c r="N17" s="6">
        <v>0</v>
      </c>
      <c r="O17" s="5">
        <v>0</v>
      </c>
    </row>
    <row r="18" spans="1:15" x14ac:dyDescent="0.25">
      <c r="A18" s="4" t="s">
        <v>201</v>
      </c>
      <c r="B18" s="4" t="s">
        <v>150</v>
      </c>
      <c r="C18" s="7" t="s">
        <v>149</v>
      </c>
      <c r="D18" s="7" t="s">
        <v>148</v>
      </c>
      <c r="E18" s="6">
        <v>106105000000</v>
      </c>
      <c r="F18" s="6">
        <v>23444691194</v>
      </c>
      <c r="G18" s="6">
        <v>26444691194</v>
      </c>
      <c r="H18" s="6">
        <v>136549691194</v>
      </c>
      <c r="I18" s="6">
        <v>11926988914</v>
      </c>
      <c r="J18" s="6">
        <v>77417367782</v>
      </c>
      <c r="K18" s="6">
        <v>0.56999999999999995</v>
      </c>
      <c r="L18" s="6"/>
      <c r="M18" s="6">
        <v>59132323412</v>
      </c>
      <c r="N18" s="6">
        <v>0</v>
      </c>
      <c r="O18" s="5">
        <v>0</v>
      </c>
    </row>
    <row r="19" spans="1:15" x14ac:dyDescent="0.25">
      <c r="A19" s="4" t="s">
        <v>201</v>
      </c>
      <c r="B19" s="4" t="s">
        <v>147</v>
      </c>
      <c r="C19" s="7" t="s">
        <v>146</v>
      </c>
      <c r="D19" s="7" t="s">
        <v>215</v>
      </c>
      <c r="E19" s="6">
        <v>106105000000</v>
      </c>
      <c r="F19" s="6">
        <v>22852366433</v>
      </c>
      <c r="G19" s="6">
        <v>25852366433</v>
      </c>
      <c r="H19" s="6">
        <v>131957366433</v>
      </c>
      <c r="I19" s="6">
        <v>11885525164</v>
      </c>
      <c r="J19" s="6">
        <v>73375904032</v>
      </c>
      <c r="K19" s="6">
        <v>0.56000000000000005</v>
      </c>
      <c r="L19" s="6"/>
      <c r="M19" s="6">
        <v>58581462401</v>
      </c>
      <c r="N19" s="6">
        <v>0</v>
      </c>
      <c r="O19" s="5">
        <v>0</v>
      </c>
    </row>
    <row r="20" spans="1:15" x14ac:dyDescent="0.25">
      <c r="A20" s="4" t="s">
        <v>201</v>
      </c>
      <c r="B20" s="4" t="s">
        <v>144</v>
      </c>
      <c r="C20" s="7" t="s">
        <v>143</v>
      </c>
      <c r="D20" s="7" t="s">
        <v>214</v>
      </c>
      <c r="E20" s="6">
        <v>6576024741</v>
      </c>
      <c r="F20" s="6">
        <v>6784366433</v>
      </c>
      <c r="G20" s="6">
        <v>6784366433</v>
      </c>
      <c r="H20" s="6">
        <v>13360391174</v>
      </c>
      <c r="I20" s="6">
        <v>847681094</v>
      </c>
      <c r="J20" s="6">
        <v>8173443840</v>
      </c>
      <c r="K20" s="6">
        <v>0.61</v>
      </c>
      <c r="L20" s="6"/>
      <c r="M20" s="6">
        <v>5186947334</v>
      </c>
      <c r="N20" s="6">
        <v>0</v>
      </c>
      <c r="O20" s="5">
        <v>0</v>
      </c>
    </row>
    <row r="21" spans="1:15" x14ac:dyDescent="0.25">
      <c r="A21" s="4" t="s">
        <v>201</v>
      </c>
      <c r="B21" s="4" t="s">
        <v>141</v>
      </c>
      <c r="C21" s="7" t="s">
        <v>140</v>
      </c>
      <c r="D21" s="7" t="s">
        <v>139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/>
      <c r="M21" s="6">
        <v>0</v>
      </c>
      <c r="N21" s="6">
        <v>0</v>
      </c>
      <c r="O21" s="5">
        <v>0</v>
      </c>
    </row>
    <row r="22" spans="1:15" x14ac:dyDescent="0.25">
      <c r="A22" s="4" t="s">
        <v>201</v>
      </c>
      <c r="B22" s="4" t="s">
        <v>138</v>
      </c>
      <c r="C22" s="7" t="s">
        <v>137</v>
      </c>
      <c r="D22" s="7" t="s">
        <v>136</v>
      </c>
      <c r="E22" s="6">
        <v>727342000</v>
      </c>
      <c r="F22" s="6">
        <v>0</v>
      </c>
      <c r="G22" s="6">
        <v>0</v>
      </c>
      <c r="H22" s="6">
        <v>727342000</v>
      </c>
      <c r="I22" s="6">
        <v>205452383</v>
      </c>
      <c r="J22" s="6">
        <v>444777192</v>
      </c>
      <c r="K22" s="6">
        <v>0.61</v>
      </c>
      <c r="L22" s="6"/>
      <c r="M22" s="6">
        <v>282564808</v>
      </c>
      <c r="N22" s="6">
        <v>0</v>
      </c>
      <c r="O22" s="5">
        <v>0</v>
      </c>
    </row>
    <row r="23" spans="1:15" x14ac:dyDescent="0.25">
      <c r="A23" s="4" t="s">
        <v>201</v>
      </c>
      <c r="B23" s="4" t="s">
        <v>213</v>
      </c>
      <c r="C23" s="7" t="s">
        <v>212</v>
      </c>
      <c r="D23" s="7" t="s">
        <v>133</v>
      </c>
      <c r="E23" s="6">
        <v>727342000</v>
      </c>
      <c r="F23" s="6">
        <v>0</v>
      </c>
      <c r="G23" s="6">
        <v>0</v>
      </c>
      <c r="H23" s="6">
        <v>727342000</v>
      </c>
      <c r="I23" s="6">
        <v>205452383</v>
      </c>
      <c r="J23" s="6">
        <v>444777192</v>
      </c>
      <c r="K23" s="6">
        <v>0.61</v>
      </c>
      <c r="L23" s="6"/>
      <c r="M23" s="6">
        <v>282564808</v>
      </c>
      <c r="N23" s="6">
        <v>0</v>
      </c>
      <c r="O23" s="5">
        <v>0</v>
      </c>
    </row>
    <row r="24" spans="1:15" x14ac:dyDescent="0.25">
      <c r="A24" s="4" t="s">
        <v>201</v>
      </c>
      <c r="B24" s="4" t="s">
        <v>211</v>
      </c>
      <c r="C24" s="7" t="s">
        <v>210</v>
      </c>
      <c r="D24" s="7" t="s">
        <v>209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201</v>
      </c>
      <c r="B25" s="4" t="s">
        <v>129</v>
      </c>
      <c r="C25" s="7" t="s">
        <v>128</v>
      </c>
      <c r="D25" s="7" t="s">
        <v>127</v>
      </c>
      <c r="E25" s="6">
        <v>3220233875</v>
      </c>
      <c r="F25" s="6">
        <v>0</v>
      </c>
      <c r="G25" s="6">
        <v>0</v>
      </c>
      <c r="H25" s="6">
        <v>3220233875</v>
      </c>
      <c r="I25" s="6">
        <v>268352822</v>
      </c>
      <c r="J25" s="6">
        <v>2415175398</v>
      </c>
      <c r="K25" s="6">
        <v>0.75</v>
      </c>
      <c r="L25" s="6"/>
      <c r="M25" s="6">
        <v>805058477</v>
      </c>
      <c r="N25" s="6">
        <v>0</v>
      </c>
      <c r="O25" s="5">
        <v>0</v>
      </c>
    </row>
    <row r="26" spans="1:15" x14ac:dyDescent="0.25">
      <c r="A26" s="4" t="s">
        <v>201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>
        <v>0</v>
      </c>
      <c r="N26" s="6">
        <v>0</v>
      </c>
      <c r="O26" s="5">
        <v>0</v>
      </c>
    </row>
    <row r="27" spans="1:15" x14ac:dyDescent="0.25">
      <c r="A27" s="4" t="s">
        <v>201</v>
      </c>
      <c r="B27" s="4" t="s">
        <v>123</v>
      </c>
      <c r="C27" s="7" t="s">
        <v>122</v>
      </c>
      <c r="D27" s="7" t="s">
        <v>79</v>
      </c>
      <c r="E27" s="6">
        <v>3737632048</v>
      </c>
      <c r="F27" s="6">
        <v>0</v>
      </c>
      <c r="G27" s="6">
        <v>0</v>
      </c>
      <c r="H27" s="6">
        <v>3737632048</v>
      </c>
      <c r="I27" s="6">
        <v>941891102</v>
      </c>
      <c r="J27" s="6">
        <v>2956863622</v>
      </c>
      <c r="K27" s="6">
        <v>0.79</v>
      </c>
      <c r="L27" s="6"/>
      <c r="M27" s="6">
        <v>780768426</v>
      </c>
      <c r="N27" s="6">
        <v>0</v>
      </c>
      <c r="O27" s="5">
        <v>0</v>
      </c>
    </row>
    <row r="28" spans="1:15" x14ac:dyDescent="0.25">
      <c r="A28" s="4" t="s">
        <v>201</v>
      </c>
      <c r="B28" s="4" t="s">
        <v>121</v>
      </c>
      <c r="C28" s="7" t="s">
        <v>120</v>
      </c>
      <c r="D28" s="7" t="s">
        <v>119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/>
      <c r="M28" s="6">
        <v>0</v>
      </c>
      <c r="N28" s="6">
        <v>0</v>
      </c>
      <c r="O28" s="5">
        <v>0</v>
      </c>
    </row>
    <row r="29" spans="1:15" x14ac:dyDescent="0.25">
      <c r="A29" s="4" t="s">
        <v>201</v>
      </c>
      <c r="B29" s="4" t="s">
        <v>118</v>
      </c>
      <c r="C29" s="7" t="s">
        <v>117</v>
      </c>
      <c r="D29" s="7" t="s">
        <v>116</v>
      </c>
      <c r="E29" s="6">
        <v>49249711590</v>
      </c>
      <c r="F29" s="6">
        <v>16068000000</v>
      </c>
      <c r="G29" s="6">
        <v>16068000000</v>
      </c>
      <c r="H29" s="6">
        <v>65317711590</v>
      </c>
      <c r="I29" s="6">
        <v>5632585291</v>
      </c>
      <c r="J29" s="6">
        <v>36810574112</v>
      </c>
      <c r="K29" s="6">
        <v>0.56000000000000005</v>
      </c>
      <c r="L29" s="6"/>
      <c r="M29" s="6">
        <v>28507137478</v>
      </c>
      <c r="N29" s="6">
        <v>0</v>
      </c>
      <c r="O29" s="5">
        <v>0</v>
      </c>
    </row>
    <row r="30" spans="1:15" x14ac:dyDescent="0.25">
      <c r="A30" s="4" t="s">
        <v>201</v>
      </c>
      <c r="B30" s="4" t="s">
        <v>115</v>
      </c>
      <c r="C30" s="7" t="s">
        <v>114</v>
      </c>
      <c r="D30" s="7" t="s">
        <v>207</v>
      </c>
      <c r="E30" s="6">
        <v>1825131914</v>
      </c>
      <c r="F30" s="6">
        <v>0</v>
      </c>
      <c r="G30" s="6">
        <v>0</v>
      </c>
      <c r="H30" s="6">
        <v>1825131914</v>
      </c>
      <c r="I30" s="6">
        <v>325060035</v>
      </c>
      <c r="J30" s="6">
        <v>1065199661</v>
      </c>
      <c r="K30" s="6">
        <v>0.57999999999999996</v>
      </c>
      <c r="L30" s="6"/>
      <c r="M30" s="6">
        <v>759932253</v>
      </c>
      <c r="N30" s="6">
        <v>0</v>
      </c>
      <c r="O30" s="5">
        <v>0</v>
      </c>
    </row>
    <row r="31" spans="1:15" x14ac:dyDescent="0.25">
      <c r="A31" s="4" t="s">
        <v>201</v>
      </c>
      <c r="B31" s="4" t="s">
        <v>112</v>
      </c>
      <c r="C31" s="7" t="s">
        <v>111</v>
      </c>
      <c r="D31" s="7" t="s">
        <v>206</v>
      </c>
      <c r="E31" s="6">
        <v>1825131914</v>
      </c>
      <c r="F31" s="6">
        <v>0</v>
      </c>
      <c r="G31" s="6">
        <v>0</v>
      </c>
      <c r="H31" s="6">
        <v>1825131914</v>
      </c>
      <c r="I31" s="6">
        <v>325060035</v>
      </c>
      <c r="J31" s="6">
        <v>1065199661</v>
      </c>
      <c r="K31" s="6">
        <v>0.57999999999999996</v>
      </c>
      <c r="L31" s="6"/>
      <c r="M31" s="6">
        <v>759932253</v>
      </c>
      <c r="N31" s="6">
        <v>0</v>
      </c>
      <c r="O31" s="5">
        <v>0</v>
      </c>
    </row>
    <row r="32" spans="1:15" x14ac:dyDescent="0.25">
      <c r="A32" s="4" t="s">
        <v>201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>
        <v>0</v>
      </c>
      <c r="N32" s="6">
        <v>0</v>
      </c>
      <c r="O32" s="5">
        <v>0</v>
      </c>
    </row>
    <row r="33" spans="1:15" x14ac:dyDescent="0.25">
      <c r="A33" s="4" t="s">
        <v>201</v>
      </c>
      <c r="B33" s="4" t="s">
        <v>108</v>
      </c>
      <c r="C33" s="7" t="s">
        <v>107</v>
      </c>
      <c r="D33" s="7" t="s">
        <v>106</v>
      </c>
      <c r="E33" s="6">
        <v>842019897</v>
      </c>
      <c r="F33" s="6">
        <v>0</v>
      </c>
      <c r="G33" s="6">
        <v>0</v>
      </c>
      <c r="H33" s="6">
        <v>842019897</v>
      </c>
      <c r="I33" s="6">
        <v>87230736</v>
      </c>
      <c r="J33" s="6">
        <v>874151934</v>
      </c>
      <c r="K33" s="6">
        <v>1.04</v>
      </c>
      <c r="L33" s="6"/>
      <c r="M33" s="6">
        <v>-32132037</v>
      </c>
      <c r="N33" s="6">
        <v>0</v>
      </c>
      <c r="O33" s="5">
        <v>0</v>
      </c>
    </row>
    <row r="34" spans="1:15" x14ac:dyDescent="0.25">
      <c r="A34" s="4" t="s">
        <v>201</v>
      </c>
      <c r="B34" s="4" t="s">
        <v>105</v>
      </c>
      <c r="C34" s="7" t="s">
        <v>104</v>
      </c>
      <c r="D34" s="7" t="s">
        <v>208</v>
      </c>
      <c r="E34" s="6">
        <v>240000000</v>
      </c>
      <c r="F34" s="6">
        <v>0</v>
      </c>
      <c r="G34" s="6">
        <v>0</v>
      </c>
      <c r="H34" s="6">
        <v>240000000</v>
      </c>
      <c r="I34" s="6">
        <v>59557382</v>
      </c>
      <c r="J34" s="6">
        <v>509846494</v>
      </c>
      <c r="K34" s="6">
        <v>2.12</v>
      </c>
      <c r="L34" s="6"/>
      <c r="M34" s="6">
        <v>-269846494</v>
      </c>
      <c r="N34" s="6">
        <v>0</v>
      </c>
      <c r="O34" s="5">
        <v>0</v>
      </c>
    </row>
    <row r="35" spans="1:15" x14ac:dyDescent="0.25">
      <c r="A35" s="4" t="s">
        <v>201</v>
      </c>
      <c r="B35" s="4" t="s">
        <v>102</v>
      </c>
      <c r="C35" s="7" t="s">
        <v>101</v>
      </c>
      <c r="D35" s="7" t="s">
        <v>100</v>
      </c>
      <c r="E35" s="6">
        <v>602019897</v>
      </c>
      <c r="F35" s="6">
        <v>0</v>
      </c>
      <c r="G35" s="6">
        <v>0</v>
      </c>
      <c r="H35" s="6">
        <v>602019897</v>
      </c>
      <c r="I35" s="6">
        <v>27673354</v>
      </c>
      <c r="J35" s="6">
        <v>364305440</v>
      </c>
      <c r="K35" s="6">
        <v>0.61</v>
      </c>
      <c r="L35" s="6"/>
      <c r="M35" s="6">
        <v>237714457</v>
      </c>
      <c r="N35" s="6">
        <v>0</v>
      </c>
      <c r="O35" s="5">
        <v>0</v>
      </c>
    </row>
    <row r="36" spans="1:15" x14ac:dyDescent="0.25">
      <c r="A36" s="4" t="s">
        <v>201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201</v>
      </c>
      <c r="B37" s="4" t="s">
        <v>96</v>
      </c>
      <c r="C37" s="7" t="s">
        <v>95</v>
      </c>
      <c r="D37" s="7" t="s">
        <v>94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/>
      <c r="M37" s="6">
        <v>0</v>
      </c>
      <c r="N37" s="6">
        <v>0</v>
      </c>
      <c r="O37" s="5">
        <v>0</v>
      </c>
    </row>
    <row r="38" spans="1:15" x14ac:dyDescent="0.25">
      <c r="A38" s="4" t="s">
        <v>201</v>
      </c>
      <c r="B38" s="4" t="s">
        <v>93</v>
      </c>
      <c r="C38" s="7" t="s">
        <v>92</v>
      </c>
      <c r="D38" s="7" t="s">
        <v>64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/>
      <c r="M38" s="6">
        <v>0</v>
      </c>
      <c r="N38" s="6">
        <v>0</v>
      </c>
      <c r="O38" s="5">
        <v>0</v>
      </c>
    </row>
    <row r="39" spans="1:15" x14ac:dyDescent="0.25">
      <c r="A39" s="4" t="s">
        <v>201</v>
      </c>
      <c r="B39" s="4" t="s">
        <v>91</v>
      </c>
      <c r="C39" s="7" t="s">
        <v>90</v>
      </c>
      <c r="D39" s="7" t="s">
        <v>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/>
      <c r="M39" s="6">
        <v>0</v>
      </c>
      <c r="N39" s="6">
        <v>0</v>
      </c>
      <c r="O39" s="5">
        <v>0</v>
      </c>
    </row>
    <row r="40" spans="1:15" x14ac:dyDescent="0.25">
      <c r="A40" s="4" t="s">
        <v>201</v>
      </c>
      <c r="B40" s="4" t="s">
        <v>89</v>
      </c>
      <c r="C40" s="7" t="s">
        <v>88</v>
      </c>
      <c r="D40" s="7" t="s">
        <v>58</v>
      </c>
      <c r="E40" s="6">
        <v>1974882946</v>
      </c>
      <c r="F40" s="6">
        <v>0</v>
      </c>
      <c r="G40" s="6">
        <v>0</v>
      </c>
      <c r="H40" s="6">
        <v>1974882946</v>
      </c>
      <c r="I40" s="6">
        <v>1163719</v>
      </c>
      <c r="J40" s="6">
        <v>202518473</v>
      </c>
      <c r="K40" s="6">
        <v>0.1</v>
      </c>
      <c r="L40" s="6"/>
      <c r="M40" s="6">
        <v>1772364473</v>
      </c>
      <c r="N40" s="6">
        <v>0</v>
      </c>
      <c r="O40" s="5">
        <v>0</v>
      </c>
    </row>
    <row r="41" spans="1:15" x14ac:dyDescent="0.25">
      <c r="A41" s="4" t="s">
        <v>201</v>
      </c>
      <c r="B41" s="4" t="s">
        <v>87</v>
      </c>
      <c r="C41" s="7" t="s">
        <v>86</v>
      </c>
      <c r="D41" s="7" t="s">
        <v>85</v>
      </c>
      <c r="E41" s="6">
        <v>37952020989</v>
      </c>
      <c r="F41" s="6">
        <v>0</v>
      </c>
      <c r="G41" s="6">
        <v>3000000000</v>
      </c>
      <c r="H41" s="6">
        <v>40952020989</v>
      </c>
      <c r="I41" s="6">
        <v>3576107982</v>
      </c>
      <c r="J41" s="6">
        <v>20433199800</v>
      </c>
      <c r="K41" s="6">
        <v>0.1</v>
      </c>
      <c r="L41" s="6"/>
      <c r="M41" s="6">
        <v>20518821189</v>
      </c>
      <c r="N41" s="6">
        <v>0</v>
      </c>
      <c r="O41" s="5">
        <v>0</v>
      </c>
    </row>
    <row r="42" spans="1:15" x14ac:dyDescent="0.25">
      <c r="A42" s="4" t="s">
        <v>201</v>
      </c>
      <c r="B42" s="4" t="s">
        <v>84</v>
      </c>
      <c r="C42" s="7" t="s">
        <v>83</v>
      </c>
      <c r="D42" s="7" t="s">
        <v>82</v>
      </c>
      <c r="E42" s="6">
        <v>2301115849</v>
      </c>
      <c r="F42" s="6">
        <v>0</v>
      </c>
      <c r="G42" s="6">
        <v>0</v>
      </c>
      <c r="H42" s="6">
        <v>2301115849</v>
      </c>
      <c r="I42" s="6">
        <v>0</v>
      </c>
      <c r="J42" s="6">
        <v>1489549105</v>
      </c>
      <c r="K42" s="6">
        <v>0.65</v>
      </c>
      <c r="L42" s="6"/>
      <c r="M42" s="6">
        <v>811566744</v>
      </c>
      <c r="N42" s="6">
        <v>0</v>
      </c>
      <c r="O42" s="5">
        <v>0</v>
      </c>
    </row>
    <row r="43" spans="1:15" x14ac:dyDescent="0.25">
      <c r="A43" s="4" t="s">
        <v>201</v>
      </c>
      <c r="B43" s="4" t="s">
        <v>81</v>
      </c>
      <c r="C43" s="7" t="s">
        <v>80</v>
      </c>
      <c r="D43" s="7" t="s">
        <v>79</v>
      </c>
      <c r="E43" s="6">
        <v>4043917236</v>
      </c>
      <c r="F43" s="6">
        <v>0</v>
      </c>
      <c r="G43" s="6">
        <v>0</v>
      </c>
      <c r="H43" s="6">
        <v>4043917236</v>
      </c>
      <c r="I43" s="6">
        <v>13229010</v>
      </c>
      <c r="J43" s="6">
        <v>2294027401</v>
      </c>
      <c r="K43" s="6">
        <v>0.56999999999999995</v>
      </c>
      <c r="L43" s="6"/>
      <c r="M43" s="6">
        <v>1749889835</v>
      </c>
      <c r="N43" s="6">
        <v>0</v>
      </c>
      <c r="O43" s="5">
        <v>0</v>
      </c>
    </row>
    <row r="44" spans="1:15" x14ac:dyDescent="0.25">
      <c r="A44" s="4" t="s">
        <v>201</v>
      </c>
      <c r="B44" s="4" t="s">
        <v>78</v>
      </c>
      <c r="C44" s="7" t="s">
        <v>77</v>
      </c>
      <c r="D44" s="7" t="s">
        <v>76</v>
      </c>
      <c r="E44" s="6">
        <v>27744467385</v>
      </c>
      <c r="F44" s="6">
        <v>0</v>
      </c>
      <c r="G44" s="6">
        <v>3000000000</v>
      </c>
      <c r="H44" s="6">
        <v>30744467385</v>
      </c>
      <c r="I44" s="6">
        <v>3522732289</v>
      </c>
      <c r="J44" s="6">
        <v>15725001339</v>
      </c>
      <c r="K44" s="6">
        <v>0.51</v>
      </c>
      <c r="L44" s="6"/>
      <c r="M44" s="6">
        <v>15019466046</v>
      </c>
      <c r="N44" s="6">
        <v>0</v>
      </c>
      <c r="O44" s="5">
        <v>0</v>
      </c>
    </row>
    <row r="45" spans="1:15" x14ac:dyDescent="0.25">
      <c r="A45" s="4" t="s">
        <v>201</v>
      </c>
      <c r="B45" s="4" t="s">
        <v>75</v>
      </c>
      <c r="C45" s="7" t="s">
        <v>74</v>
      </c>
      <c r="D45" s="7" t="s">
        <v>207</v>
      </c>
      <c r="E45" s="6">
        <v>0</v>
      </c>
      <c r="F45" s="6">
        <v>0</v>
      </c>
      <c r="G45" s="6">
        <v>0</v>
      </c>
      <c r="H45" s="6">
        <v>1008505079</v>
      </c>
      <c r="I45" s="6">
        <v>40146683</v>
      </c>
      <c r="J45" s="6">
        <v>372009734</v>
      </c>
      <c r="K45" s="6">
        <v>0.37</v>
      </c>
      <c r="L45" s="6"/>
      <c r="M45" s="6">
        <v>636495345</v>
      </c>
      <c r="N45" s="6">
        <v>0</v>
      </c>
      <c r="O45" s="5">
        <v>0</v>
      </c>
    </row>
    <row r="46" spans="1:15" x14ac:dyDescent="0.25">
      <c r="A46" s="4" t="s">
        <v>201</v>
      </c>
      <c r="B46" s="4" t="s">
        <v>72</v>
      </c>
      <c r="C46" s="7" t="s">
        <v>71</v>
      </c>
      <c r="D46" s="7" t="s">
        <v>206</v>
      </c>
      <c r="E46" s="6">
        <v>1008505079</v>
      </c>
      <c r="F46" s="6">
        <v>0</v>
      </c>
      <c r="G46" s="6">
        <v>0</v>
      </c>
      <c r="H46" s="6">
        <v>1008505079</v>
      </c>
      <c r="I46" s="6">
        <v>40146683</v>
      </c>
      <c r="J46" s="6">
        <v>372009734</v>
      </c>
      <c r="K46" s="6">
        <v>0.37</v>
      </c>
      <c r="L46" s="6"/>
      <c r="M46" s="6">
        <v>636495345</v>
      </c>
      <c r="N46" s="6">
        <v>0</v>
      </c>
      <c r="O46" s="5">
        <v>0</v>
      </c>
    </row>
    <row r="47" spans="1:15" x14ac:dyDescent="0.25">
      <c r="A47" s="4" t="s">
        <v>201</v>
      </c>
      <c r="B47" s="4" t="s">
        <v>69</v>
      </c>
      <c r="C47" s="7" t="s">
        <v>68</v>
      </c>
      <c r="D47" s="7" t="s">
        <v>67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/>
      <c r="M47" s="6">
        <v>0</v>
      </c>
      <c r="N47" s="6">
        <v>0</v>
      </c>
      <c r="O47" s="5">
        <v>0</v>
      </c>
    </row>
    <row r="48" spans="1:15" x14ac:dyDescent="0.25">
      <c r="A48" s="4" t="s">
        <v>201</v>
      </c>
      <c r="B48" s="4" t="s">
        <v>66</v>
      </c>
      <c r="C48" s="7" t="s">
        <v>65</v>
      </c>
      <c r="D48" s="7" t="s">
        <v>64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/>
      <c r="M48" s="6">
        <v>0</v>
      </c>
      <c r="N48" s="6">
        <v>0</v>
      </c>
      <c r="O48" s="5">
        <v>0</v>
      </c>
    </row>
    <row r="49" spans="1:15" x14ac:dyDescent="0.25">
      <c r="A49" s="4" t="s">
        <v>201</v>
      </c>
      <c r="B49" s="4" t="s">
        <v>63</v>
      </c>
      <c r="C49" s="7" t="s">
        <v>62</v>
      </c>
      <c r="D49" s="7" t="s">
        <v>61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/>
      <c r="M49" s="6">
        <v>0</v>
      </c>
      <c r="N49" s="6">
        <v>0</v>
      </c>
      <c r="O49" s="5">
        <v>0</v>
      </c>
    </row>
    <row r="50" spans="1:15" x14ac:dyDescent="0.25">
      <c r="A50" s="4" t="s">
        <v>201</v>
      </c>
      <c r="B50" s="4" t="s">
        <v>60</v>
      </c>
      <c r="C50" s="7" t="s">
        <v>59</v>
      </c>
      <c r="D50" s="7" t="s">
        <v>58</v>
      </c>
      <c r="E50" s="6">
        <v>2854015440</v>
      </c>
      <c r="F50" s="6">
        <v>0</v>
      </c>
      <c r="G50" s="6">
        <v>0</v>
      </c>
      <c r="H50" s="6">
        <v>2854015440</v>
      </c>
      <c r="I50" s="6">
        <v>0</v>
      </c>
      <c r="J50" s="6">
        <v>552612221</v>
      </c>
      <c r="K50" s="6">
        <v>0.19</v>
      </c>
      <c r="L50" s="6"/>
      <c r="M50" s="6">
        <v>2301403219</v>
      </c>
      <c r="N50" s="6">
        <v>0</v>
      </c>
      <c r="O50" s="5">
        <v>0</v>
      </c>
    </row>
    <row r="51" spans="1:15" x14ac:dyDescent="0.25">
      <c r="A51" s="4" t="s">
        <v>201</v>
      </c>
      <c r="B51" s="4" t="s">
        <v>57</v>
      </c>
      <c r="C51" s="7" t="s">
        <v>56</v>
      </c>
      <c r="D51" s="7" t="s">
        <v>55</v>
      </c>
      <c r="E51" s="6">
        <v>0</v>
      </c>
      <c r="F51" s="6">
        <v>592324761</v>
      </c>
      <c r="G51" s="6">
        <v>592324761</v>
      </c>
      <c r="H51" s="6">
        <v>4592324761</v>
      </c>
      <c r="I51" s="6">
        <v>41463750</v>
      </c>
      <c r="J51" s="6">
        <v>4041463750</v>
      </c>
      <c r="K51" s="6">
        <v>0</v>
      </c>
      <c r="L51" s="6"/>
      <c r="M51" s="6">
        <v>550861011</v>
      </c>
      <c r="N51" s="6">
        <v>0</v>
      </c>
      <c r="O51" s="5">
        <v>0</v>
      </c>
    </row>
    <row r="52" spans="1:15" x14ac:dyDescent="0.25">
      <c r="A52" s="4" t="s">
        <v>201</v>
      </c>
      <c r="B52" s="4" t="s">
        <v>54</v>
      </c>
      <c r="C52" s="7" t="s">
        <v>53</v>
      </c>
      <c r="D52" s="7" t="s">
        <v>52</v>
      </c>
      <c r="E52" s="6">
        <v>0</v>
      </c>
      <c r="F52" s="6">
        <v>592324761</v>
      </c>
      <c r="G52" s="6">
        <v>592324761</v>
      </c>
      <c r="H52" s="6">
        <v>592324761</v>
      </c>
      <c r="I52" s="6">
        <v>41463750</v>
      </c>
      <c r="J52" s="6">
        <v>41463750</v>
      </c>
      <c r="K52" s="6">
        <v>0.19</v>
      </c>
      <c r="L52" s="6"/>
      <c r="M52" s="6">
        <v>550861011</v>
      </c>
      <c r="N52" s="6">
        <v>0</v>
      </c>
      <c r="O52" s="5">
        <v>0</v>
      </c>
    </row>
    <row r="53" spans="1:15" x14ac:dyDescent="0.25">
      <c r="A53" s="4" t="s">
        <v>201</v>
      </c>
      <c r="B53" s="4" t="s">
        <v>51</v>
      </c>
      <c r="C53" s="7" t="s">
        <v>50</v>
      </c>
      <c r="D53" s="7" t="s">
        <v>49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/>
      <c r="M53" s="6">
        <v>0</v>
      </c>
      <c r="N53" s="6">
        <v>0</v>
      </c>
      <c r="O53" s="5">
        <v>0</v>
      </c>
    </row>
    <row r="54" spans="1:15" x14ac:dyDescent="0.25">
      <c r="A54" s="4" t="s">
        <v>201</v>
      </c>
      <c r="B54" s="4" t="s">
        <v>48</v>
      </c>
      <c r="C54" s="7" t="s">
        <v>47</v>
      </c>
      <c r="D54" s="7" t="s">
        <v>205</v>
      </c>
      <c r="E54" s="6">
        <v>0</v>
      </c>
      <c r="F54" s="6">
        <v>592324761</v>
      </c>
      <c r="G54" s="6">
        <v>0</v>
      </c>
      <c r="H54" s="6">
        <v>592324761</v>
      </c>
      <c r="I54" s="6">
        <v>41463750</v>
      </c>
      <c r="J54" s="6">
        <v>41463750</v>
      </c>
      <c r="K54" s="6">
        <v>7.0000000000000007E-2</v>
      </c>
      <c r="L54" s="6"/>
      <c r="M54" s="6">
        <v>550861011</v>
      </c>
      <c r="N54" s="6">
        <v>0</v>
      </c>
      <c r="O54" s="5">
        <v>0</v>
      </c>
    </row>
    <row r="55" spans="1:15" x14ac:dyDescent="0.25">
      <c r="A55" s="4" t="s">
        <v>201</v>
      </c>
      <c r="B55" s="4" t="s">
        <v>45</v>
      </c>
      <c r="C55" s="7" t="s">
        <v>44</v>
      </c>
      <c r="D55" s="7" t="s">
        <v>43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/>
      <c r="M55" s="6">
        <v>0</v>
      </c>
      <c r="N55" s="6">
        <v>0</v>
      </c>
      <c r="O55" s="5">
        <v>0</v>
      </c>
    </row>
    <row r="56" spans="1:15" x14ac:dyDescent="0.25">
      <c r="A56" s="4" t="s">
        <v>201</v>
      </c>
      <c r="B56" s="4" t="s">
        <v>42</v>
      </c>
      <c r="C56" s="7" t="s">
        <v>41</v>
      </c>
      <c r="D56" s="7" t="s">
        <v>40</v>
      </c>
      <c r="E56" s="6">
        <v>0</v>
      </c>
      <c r="F56" s="6">
        <v>0</v>
      </c>
      <c r="G56" s="6">
        <v>592324761</v>
      </c>
      <c r="H56" s="6">
        <v>0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201</v>
      </c>
      <c r="B57" s="4" t="s">
        <v>39</v>
      </c>
      <c r="C57" s="7" t="s">
        <v>38</v>
      </c>
      <c r="D57" s="7" t="s">
        <v>37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ht="21" x14ac:dyDescent="0.25">
      <c r="A58" s="4" t="s">
        <v>201</v>
      </c>
      <c r="B58" s="4" t="s">
        <v>36</v>
      </c>
      <c r="C58" s="7" t="s">
        <v>35</v>
      </c>
      <c r="D58" s="7" t="s">
        <v>34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/>
      <c r="M58" s="6">
        <v>0</v>
      </c>
      <c r="N58" s="6">
        <v>0</v>
      </c>
      <c r="O58" s="5">
        <v>0</v>
      </c>
    </row>
    <row r="59" spans="1:15" x14ac:dyDescent="0.25">
      <c r="A59" s="4" t="s">
        <v>201</v>
      </c>
      <c r="B59" s="4" t="s">
        <v>33</v>
      </c>
      <c r="C59" s="7" t="s">
        <v>32</v>
      </c>
      <c r="D59" s="7" t="s">
        <v>31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/>
      <c r="M59" s="6">
        <v>0</v>
      </c>
      <c r="N59" s="6">
        <v>0</v>
      </c>
      <c r="O59" s="5">
        <v>0</v>
      </c>
    </row>
    <row r="60" spans="1:15" x14ac:dyDescent="0.25">
      <c r="A60" s="4" t="s">
        <v>201</v>
      </c>
      <c r="B60" s="4" t="s">
        <v>30</v>
      </c>
      <c r="C60" s="7" t="s">
        <v>29</v>
      </c>
      <c r="D60" s="7" t="s">
        <v>28</v>
      </c>
      <c r="E60" s="6">
        <v>0</v>
      </c>
      <c r="F60" s="6">
        <v>0</v>
      </c>
      <c r="G60" s="6">
        <v>0</v>
      </c>
      <c r="H60" s="6">
        <v>4000000000</v>
      </c>
      <c r="I60" s="6">
        <v>0</v>
      </c>
      <c r="J60" s="6">
        <v>4000000000</v>
      </c>
      <c r="K60" s="6">
        <v>1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201</v>
      </c>
      <c r="B61" s="4" t="s">
        <v>27</v>
      </c>
      <c r="C61" s="7" t="s">
        <v>26</v>
      </c>
      <c r="D61" s="7" t="s">
        <v>25</v>
      </c>
      <c r="E61" s="6">
        <v>100000000</v>
      </c>
      <c r="F61" s="6">
        <v>0</v>
      </c>
      <c r="G61" s="6">
        <v>0</v>
      </c>
      <c r="H61" s="6">
        <v>100000000</v>
      </c>
      <c r="I61" s="6">
        <v>747075</v>
      </c>
      <c r="J61" s="6">
        <v>2265211</v>
      </c>
      <c r="K61" s="6">
        <v>0.02</v>
      </c>
      <c r="L61" s="6"/>
      <c r="M61" s="6">
        <v>97734789</v>
      </c>
      <c r="N61" s="6">
        <v>0</v>
      </c>
      <c r="O61" s="5">
        <v>0</v>
      </c>
    </row>
    <row r="62" spans="1:15" x14ac:dyDescent="0.25">
      <c r="A62" s="4" t="s">
        <v>201</v>
      </c>
      <c r="B62" s="4" t="s">
        <v>24</v>
      </c>
      <c r="C62" s="7" t="s">
        <v>23</v>
      </c>
      <c r="D62" s="7" t="s">
        <v>22</v>
      </c>
      <c r="E62" s="6">
        <v>0</v>
      </c>
      <c r="F62" s="6">
        <v>0</v>
      </c>
      <c r="G62" s="6">
        <v>4000000000</v>
      </c>
      <c r="H62" s="6">
        <v>0</v>
      </c>
      <c r="I62" s="6">
        <v>0</v>
      </c>
      <c r="J62" s="6">
        <v>0</v>
      </c>
      <c r="K62" s="6">
        <v>0</v>
      </c>
      <c r="L62" s="6"/>
      <c r="M62" s="6">
        <v>0</v>
      </c>
      <c r="N62" s="6">
        <v>0</v>
      </c>
      <c r="O62" s="5">
        <v>0</v>
      </c>
    </row>
    <row r="63" spans="1:15" x14ac:dyDescent="0.25">
      <c r="A63" s="4" t="s">
        <v>201</v>
      </c>
      <c r="B63" s="4" t="s">
        <v>204</v>
      </c>
      <c r="C63" s="7" t="s">
        <v>203</v>
      </c>
      <c r="D63" s="7" t="s">
        <v>202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201</v>
      </c>
      <c r="B64" s="4" t="s">
        <v>21</v>
      </c>
      <c r="C64" s="7" t="s">
        <v>20</v>
      </c>
      <c r="D64" s="7" t="s">
        <v>19</v>
      </c>
      <c r="E64" s="6">
        <v>6000000</v>
      </c>
      <c r="F64" s="6">
        <v>0</v>
      </c>
      <c r="G64" s="6">
        <v>0</v>
      </c>
      <c r="H64" s="6">
        <v>6000000</v>
      </c>
      <c r="I64" s="6">
        <v>1922533</v>
      </c>
      <c r="J64" s="6">
        <v>4481725</v>
      </c>
      <c r="K64" s="6">
        <v>0</v>
      </c>
      <c r="L64" s="6"/>
      <c r="M64" s="6">
        <v>1518275</v>
      </c>
      <c r="N64" s="6">
        <v>0</v>
      </c>
      <c r="O64" s="5">
        <v>0</v>
      </c>
    </row>
    <row r="65" spans="1:15" x14ac:dyDescent="0.25">
      <c r="A65" s="4" t="s">
        <v>201</v>
      </c>
      <c r="B65" s="4" t="s">
        <v>18</v>
      </c>
      <c r="C65" s="7" t="s">
        <v>17</v>
      </c>
      <c r="D65" s="7" t="s">
        <v>16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/>
      <c r="M65" s="6">
        <v>0</v>
      </c>
      <c r="N65" s="6">
        <v>0</v>
      </c>
      <c r="O65" s="5">
        <v>0</v>
      </c>
    </row>
    <row r="66" spans="1:15" x14ac:dyDescent="0.25">
      <c r="A66" s="4" t="s">
        <v>201</v>
      </c>
      <c r="B66" s="4" t="s">
        <v>15</v>
      </c>
      <c r="C66" s="7" t="s">
        <v>14</v>
      </c>
      <c r="D66" s="7" t="s">
        <v>13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/>
      <c r="M66" s="6">
        <v>0</v>
      </c>
      <c r="N66" s="6">
        <v>0</v>
      </c>
      <c r="O66" s="5">
        <v>0</v>
      </c>
    </row>
    <row r="67" spans="1:15" x14ac:dyDescent="0.25">
      <c r="A67" s="4" t="s">
        <v>201</v>
      </c>
      <c r="B67" s="4" t="s">
        <v>12</v>
      </c>
      <c r="C67" s="7" t="s">
        <v>11</v>
      </c>
      <c r="D67" s="7" t="s">
        <v>10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/>
      <c r="M67" s="6">
        <v>0</v>
      </c>
      <c r="N67" s="6">
        <v>0</v>
      </c>
      <c r="O67" s="5">
        <v>0</v>
      </c>
    </row>
    <row r="68" spans="1:15" x14ac:dyDescent="0.25">
      <c r="A68" s="4" t="s">
        <v>201</v>
      </c>
      <c r="B68" s="4" t="s">
        <v>9</v>
      </c>
      <c r="C68" s="7" t="s">
        <v>8</v>
      </c>
      <c r="D68" s="7" t="s">
        <v>7</v>
      </c>
      <c r="E68" s="6">
        <v>6000000</v>
      </c>
      <c r="F68" s="6">
        <v>0</v>
      </c>
      <c r="G68" s="6">
        <v>0</v>
      </c>
      <c r="H68" s="6">
        <v>6000000</v>
      </c>
      <c r="I68" s="6">
        <v>1922533</v>
      </c>
      <c r="J68" s="6">
        <v>4481725</v>
      </c>
      <c r="K68" s="6">
        <v>0.75</v>
      </c>
      <c r="L68" s="6"/>
      <c r="M68" s="6">
        <v>1518275</v>
      </c>
      <c r="N68" s="6">
        <v>0</v>
      </c>
      <c r="O68" s="5">
        <v>0</v>
      </c>
    </row>
    <row r="69" spans="1:15" x14ac:dyDescent="0.25">
      <c r="A69" s="4" t="s">
        <v>201</v>
      </c>
      <c r="B69" s="4" t="s">
        <v>6</v>
      </c>
      <c r="C69" s="7" t="s">
        <v>5</v>
      </c>
      <c r="D69" s="7" t="s">
        <v>4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ht="15.75" thickBot="1" x14ac:dyDescent="0.3">
      <c r="A70" s="4" t="s">
        <v>201</v>
      </c>
      <c r="B70" s="4" t="s">
        <v>2</v>
      </c>
      <c r="C70" s="3" t="s">
        <v>1</v>
      </c>
      <c r="D70" s="3" t="s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/>
      <c r="M70" s="2">
        <v>0</v>
      </c>
      <c r="N70" s="2">
        <v>0</v>
      </c>
      <c r="O70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575</v>
      </c>
      <c r="B1" s="32" t="s">
        <v>199</v>
      </c>
      <c r="C1" s="30" t="s">
        <v>574</v>
      </c>
    </row>
    <row r="2" spans="1:15" ht="15" customHeight="1" x14ac:dyDescent="0.35">
      <c r="A2" s="23" t="s">
        <v>570</v>
      </c>
      <c r="B2" s="31"/>
      <c r="C2" s="30"/>
    </row>
    <row r="3" spans="1:15" x14ac:dyDescent="0.25">
      <c r="A3">
        <f>COUNTA(A11:A89)+11</f>
        <v>89</v>
      </c>
      <c r="B3" s="29"/>
    </row>
    <row r="4" spans="1:15" x14ac:dyDescent="0.25">
      <c r="A4" s="20" t="s">
        <v>573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572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570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San Crist󢡬, I Nivel, E.S.E.</v>
      </c>
      <c r="E8" t="s">
        <v>188</v>
      </c>
    </row>
    <row r="9" spans="1:15" x14ac:dyDescent="0.25">
      <c r="A9" s="22" t="s">
        <v>571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570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24152699221</v>
      </c>
      <c r="H14" s="6">
        <v>24152699221</v>
      </c>
      <c r="I14" s="6">
        <v>0</v>
      </c>
      <c r="J14" s="6">
        <v>24152699221</v>
      </c>
      <c r="K14" s="6">
        <v>1</v>
      </c>
      <c r="L14" s="6"/>
      <c r="M14" s="6">
        <v>0</v>
      </c>
      <c r="N14" s="6">
        <v>0</v>
      </c>
      <c r="O14" s="5">
        <v>24152699221</v>
      </c>
    </row>
    <row r="15" spans="1:15" x14ac:dyDescent="0.25">
      <c r="A15" s="4" t="s">
        <v>570</v>
      </c>
      <c r="B15" s="4" t="s">
        <v>159</v>
      </c>
      <c r="C15" s="7" t="s">
        <v>158</v>
      </c>
      <c r="D15" s="7" t="s">
        <v>157</v>
      </c>
      <c r="E15" s="6">
        <v>39728000000</v>
      </c>
      <c r="F15" s="6">
        <v>0</v>
      </c>
      <c r="G15" s="6">
        <v>0</v>
      </c>
      <c r="H15" s="6">
        <v>39728000000</v>
      </c>
      <c r="I15" s="6">
        <v>2982093420.8800001</v>
      </c>
      <c r="J15" s="6">
        <v>26980164303.16</v>
      </c>
      <c r="K15" s="6">
        <v>0.68</v>
      </c>
      <c r="L15" s="6"/>
      <c r="M15" s="6">
        <v>12747835696.84</v>
      </c>
      <c r="N15" s="6">
        <v>0</v>
      </c>
      <c r="O15" s="5">
        <v>26980164303.16</v>
      </c>
    </row>
    <row r="16" spans="1:15" x14ac:dyDescent="0.25">
      <c r="A16" s="4" t="s">
        <v>570</v>
      </c>
      <c r="B16" s="4" t="s">
        <v>156</v>
      </c>
      <c r="C16" s="7" t="s">
        <v>155</v>
      </c>
      <c r="D16" s="7" t="s">
        <v>154</v>
      </c>
      <c r="E16" s="6">
        <v>39024000000</v>
      </c>
      <c r="F16" s="6">
        <v>0</v>
      </c>
      <c r="G16" s="6">
        <v>0</v>
      </c>
      <c r="H16" s="6">
        <v>39024000000</v>
      </c>
      <c r="I16" s="6">
        <v>2852115498.8899999</v>
      </c>
      <c r="J16" s="6">
        <v>26177470700.259998</v>
      </c>
      <c r="K16" s="6">
        <v>0.67</v>
      </c>
      <c r="L16" s="6"/>
      <c r="M16" s="6">
        <v>12846529299.74</v>
      </c>
      <c r="N16" s="6">
        <v>0</v>
      </c>
      <c r="O16" s="5">
        <v>26177470700.259998</v>
      </c>
    </row>
    <row r="17" spans="1:15" x14ac:dyDescent="0.25">
      <c r="A17" s="4" t="s">
        <v>570</v>
      </c>
      <c r="B17" s="4" t="s">
        <v>153</v>
      </c>
      <c r="C17" s="7" t="s">
        <v>152</v>
      </c>
      <c r="D17" s="7" t="s">
        <v>151</v>
      </c>
      <c r="E17" s="6">
        <v>39024000000</v>
      </c>
      <c r="F17" s="6">
        <v>0</v>
      </c>
      <c r="G17" s="6">
        <v>0</v>
      </c>
      <c r="H17" s="6">
        <v>39024000000</v>
      </c>
      <c r="I17" s="6">
        <v>2852115498.8899999</v>
      </c>
      <c r="J17" s="6">
        <v>26177470700.259998</v>
      </c>
      <c r="K17" s="6">
        <v>0.67</v>
      </c>
      <c r="L17" s="6"/>
      <c r="M17" s="6">
        <v>12846529299.74</v>
      </c>
      <c r="N17" s="6">
        <v>0</v>
      </c>
      <c r="O17" s="5">
        <v>26177470700.259998</v>
      </c>
    </row>
    <row r="18" spans="1:15" x14ac:dyDescent="0.25">
      <c r="A18" s="4" t="s">
        <v>570</v>
      </c>
      <c r="B18" s="4" t="s">
        <v>150</v>
      </c>
      <c r="C18" s="7" t="s">
        <v>149</v>
      </c>
      <c r="D18" s="7" t="s">
        <v>148</v>
      </c>
      <c r="E18" s="6">
        <v>39024000000</v>
      </c>
      <c r="F18" s="6">
        <v>0</v>
      </c>
      <c r="G18" s="6">
        <v>0</v>
      </c>
      <c r="H18" s="6">
        <v>39024000000</v>
      </c>
      <c r="I18" s="6">
        <v>2844834789.8899999</v>
      </c>
      <c r="J18" s="6">
        <v>26109629455.259998</v>
      </c>
      <c r="K18" s="6">
        <v>0.67</v>
      </c>
      <c r="L18" s="6"/>
      <c r="M18" s="6">
        <v>12914370544.74</v>
      </c>
      <c r="N18" s="6">
        <v>0</v>
      </c>
      <c r="O18" s="5">
        <v>26109629455.259998</v>
      </c>
    </row>
    <row r="19" spans="1:15" x14ac:dyDescent="0.25">
      <c r="A19" s="4" t="s">
        <v>570</v>
      </c>
      <c r="B19" s="4" t="s">
        <v>147</v>
      </c>
      <c r="C19" s="7" t="s">
        <v>146</v>
      </c>
      <c r="D19" s="7" t="s">
        <v>145</v>
      </c>
      <c r="E19" s="6">
        <v>37108753021</v>
      </c>
      <c r="F19" s="6">
        <v>51354695</v>
      </c>
      <c r="G19" s="6">
        <v>51354695</v>
      </c>
      <c r="H19" s="6">
        <v>37160107716</v>
      </c>
      <c r="I19" s="6">
        <v>2844834789.8899999</v>
      </c>
      <c r="J19" s="6">
        <v>26109629455.259998</v>
      </c>
      <c r="K19" s="6">
        <v>0.7</v>
      </c>
      <c r="L19" s="6"/>
      <c r="M19" s="6">
        <v>11050478260.74</v>
      </c>
      <c r="N19" s="6">
        <v>0</v>
      </c>
      <c r="O19" s="5">
        <v>26109629455.259998</v>
      </c>
    </row>
    <row r="20" spans="1:15" x14ac:dyDescent="0.25">
      <c r="A20" s="4" t="s">
        <v>570</v>
      </c>
      <c r="B20" s="4" t="s">
        <v>144</v>
      </c>
      <c r="C20" s="7" t="s">
        <v>143</v>
      </c>
      <c r="D20" s="7" t="s">
        <v>142</v>
      </c>
      <c r="E20" s="6">
        <v>743448227</v>
      </c>
      <c r="F20" s="6">
        <v>0</v>
      </c>
      <c r="G20" s="6">
        <v>0</v>
      </c>
      <c r="H20" s="6">
        <v>743448227</v>
      </c>
      <c r="I20" s="6">
        <v>0</v>
      </c>
      <c r="J20" s="6">
        <v>440419269</v>
      </c>
      <c r="K20" s="6">
        <v>0.59</v>
      </c>
      <c r="L20" s="6"/>
      <c r="M20" s="6">
        <v>303028958</v>
      </c>
      <c r="N20" s="6">
        <v>0</v>
      </c>
      <c r="O20" s="5">
        <v>440419269</v>
      </c>
    </row>
    <row r="21" spans="1:15" x14ac:dyDescent="0.25">
      <c r="A21" s="4" t="s">
        <v>570</v>
      </c>
      <c r="B21" s="4" t="s">
        <v>141</v>
      </c>
      <c r="C21" s="7" t="s">
        <v>140</v>
      </c>
      <c r="D21" s="7" t="s">
        <v>139</v>
      </c>
      <c r="E21" s="6">
        <v>17123171041</v>
      </c>
      <c r="F21" s="6">
        <v>0</v>
      </c>
      <c r="G21" s="6">
        <v>0</v>
      </c>
      <c r="H21" s="6">
        <v>17123171041</v>
      </c>
      <c r="I21" s="6">
        <v>1662715127</v>
      </c>
      <c r="J21" s="6">
        <v>12954905563</v>
      </c>
      <c r="K21" s="6">
        <v>0.76</v>
      </c>
      <c r="L21" s="6"/>
      <c r="M21" s="6">
        <v>4168265478</v>
      </c>
      <c r="N21" s="6">
        <v>0</v>
      </c>
      <c r="O21" s="5">
        <v>12954905563</v>
      </c>
    </row>
    <row r="22" spans="1:15" x14ac:dyDescent="0.25">
      <c r="A22" s="4" t="s">
        <v>570</v>
      </c>
      <c r="B22" s="4" t="s">
        <v>138</v>
      </c>
      <c r="C22" s="7" t="s">
        <v>137</v>
      </c>
      <c r="D22" s="7" t="s">
        <v>136</v>
      </c>
      <c r="E22" s="6">
        <v>394000000</v>
      </c>
      <c r="F22" s="6">
        <v>0</v>
      </c>
      <c r="G22" s="6">
        <v>0</v>
      </c>
      <c r="H22" s="6">
        <v>394000000</v>
      </c>
      <c r="I22" s="6">
        <v>93481703</v>
      </c>
      <c r="J22" s="6">
        <v>285116172</v>
      </c>
      <c r="K22" s="6">
        <v>0.72</v>
      </c>
      <c r="L22" s="6"/>
      <c r="M22" s="6">
        <v>108883828</v>
      </c>
      <c r="N22" s="6">
        <v>0</v>
      </c>
      <c r="O22" s="5">
        <v>285116172</v>
      </c>
    </row>
    <row r="23" spans="1:15" x14ac:dyDescent="0.25">
      <c r="A23" s="4" t="s">
        <v>570</v>
      </c>
      <c r="B23" s="4" t="s">
        <v>135</v>
      </c>
      <c r="C23" s="7" t="s">
        <v>134</v>
      </c>
      <c r="D23" s="7" t="s">
        <v>133</v>
      </c>
      <c r="E23" s="6">
        <v>394000000</v>
      </c>
      <c r="F23" s="6">
        <v>0</v>
      </c>
      <c r="G23" s="6">
        <v>0</v>
      </c>
      <c r="H23" s="6">
        <v>394000000</v>
      </c>
      <c r="I23" s="6">
        <v>93481703</v>
      </c>
      <c r="J23" s="6">
        <v>285116172</v>
      </c>
      <c r="K23" s="6">
        <v>0.72</v>
      </c>
      <c r="L23" s="6"/>
      <c r="M23" s="6">
        <v>108883828</v>
      </c>
      <c r="N23" s="6">
        <v>0</v>
      </c>
      <c r="O23" s="5">
        <v>285116172</v>
      </c>
    </row>
    <row r="24" spans="1:15" x14ac:dyDescent="0.25">
      <c r="A24" s="4" t="s">
        <v>570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570</v>
      </c>
      <c r="B25" s="4" t="s">
        <v>129</v>
      </c>
      <c r="C25" s="7" t="s">
        <v>128</v>
      </c>
      <c r="D25" s="7" t="s">
        <v>127</v>
      </c>
      <c r="E25" s="6">
        <v>1403133753</v>
      </c>
      <c r="F25" s="6">
        <v>51354695</v>
      </c>
      <c r="G25" s="6">
        <v>51354695</v>
      </c>
      <c r="H25" s="6">
        <v>1454488448</v>
      </c>
      <c r="I25" s="6">
        <v>0</v>
      </c>
      <c r="J25" s="6">
        <v>1057809779.52</v>
      </c>
      <c r="K25" s="6">
        <v>0.73</v>
      </c>
      <c r="L25" s="6"/>
      <c r="M25" s="6">
        <v>396678668.48000002</v>
      </c>
      <c r="N25" s="6">
        <v>0</v>
      </c>
      <c r="O25" s="5">
        <v>1057809779.52</v>
      </c>
    </row>
    <row r="26" spans="1:15" x14ac:dyDescent="0.25">
      <c r="A26" s="4" t="s">
        <v>570</v>
      </c>
      <c r="B26" s="4" t="s">
        <v>126</v>
      </c>
      <c r="C26" s="7" t="s">
        <v>125</v>
      </c>
      <c r="D26" s="7" t="s">
        <v>124</v>
      </c>
      <c r="E26" s="6">
        <v>90000000</v>
      </c>
      <c r="F26" s="6">
        <v>0</v>
      </c>
      <c r="G26" s="6">
        <v>0</v>
      </c>
      <c r="H26" s="6">
        <v>90000000</v>
      </c>
      <c r="I26" s="6">
        <v>131286108</v>
      </c>
      <c r="J26" s="6">
        <v>444246332</v>
      </c>
      <c r="K26" s="6">
        <v>4.9400000000000004</v>
      </c>
      <c r="L26" s="6"/>
      <c r="M26" s="6">
        <v>-354246332</v>
      </c>
      <c r="N26" s="6">
        <v>0</v>
      </c>
      <c r="O26" s="5">
        <v>444246332</v>
      </c>
    </row>
    <row r="27" spans="1:15" x14ac:dyDescent="0.25">
      <c r="A27" s="4" t="s">
        <v>570</v>
      </c>
      <c r="B27" s="4" t="s">
        <v>123</v>
      </c>
      <c r="C27" s="7" t="s">
        <v>122</v>
      </c>
      <c r="D27" s="7" t="s">
        <v>79</v>
      </c>
      <c r="E27" s="6">
        <v>180000000</v>
      </c>
      <c r="F27" s="6">
        <v>0</v>
      </c>
      <c r="G27" s="6">
        <v>0</v>
      </c>
      <c r="H27" s="6">
        <v>180000000</v>
      </c>
      <c r="I27" s="6">
        <v>21096266.989999998</v>
      </c>
      <c r="J27" s="6">
        <v>59887062.240000002</v>
      </c>
      <c r="K27" s="6">
        <v>0.33</v>
      </c>
      <c r="L27" s="6"/>
      <c r="M27" s="6">
        <v>120112937.76000001</v>
      </c>
      <c r="N27" s="6">
        <v>0</v>
      </c>
      <c r="O27" s="5">
        <v>59887062.240000002</v>
      </c>
    </row>
    <row r="28" spans="1:15" x14ac:dyDescent="0.25">
      <c r="A28" s="4" t="s">
        <v>570</v>
      </c>
      <c r="B28" s="4" t="s">
        <v>121</v>
      </c>
      <c r="C28" s="7" t="s">
        <v>120</v>
      </c>
      <c r="D28" s="7" t="s">
        <v>119</v>
      </c>
      <c r="E28" s="6">
        <v>13900000000</v>
      </c>
      <c r="F28" s="6">
        <v>0</v>
      </c>
      <c r="G28" s="6">
        <v>0</v>
      </c>
      <c r="H28" s="6">
        <v>13900000000</v>
      </c>
      <c r="I28" s="6">
        <v>844087400</v>
      </c>
      <c r="J28" s="6">
        <v>9988291579</v>
      </c>
      <c r="K28" s="6">
        <v>0.72</v>
      </c>
      <c r="L28" s="6"/>
      <c r="M28" s="6">
        <v>3911708421</v>
      </c>
      <c r="N28" s="6">
        <v>0</v>
      </c>
      <c r="O28" s="5">
        <v>9988291579</v>
      </c>
    </row>
    <row r="29" spans="1:15" x14ac:dyDescent="0.25">
      <c r="A29" s="4" t="s">
        <v>570</v>
      </c>
      <c r="B29" s="4" t="s">
        <v>118</v>
      </c>
      <c r="C29" s="7" t="s">
        <v>117</v>
      </c>
      <c r="D29" s="7" t="s">
        <v>116</v>
      </c>
      <c r="E29" s="6">
        <v>335000000</v>
      </c>
      <c r="F29" s="6">
        <v>0</v>
      </c>
      <c r="G29" s="6">
        <v>0</v>
      </c>
      <c r="H29" s="6">
        <v>335000000</v>
      </c>
      <c r="I29" s="6">
        <v>78865723.5</v>
      </c>
      <c r="J29" s="6">
        <v>192776442.84999999</v>
      </c>
      <c r="K29" s="6">
        <v>0.57999999999999996</v>
      </c>
      <c r="L29" s="6"/>
      <c r="M29" s="6">
        <v>142223557.15000001</v>
      </c>
      <c r="N29" s="6">
        <v>0</v>
      </c>
      <c r="O29" s="5">
        <v>192776442.84999999</v>
      </c>
    </row>
    <row r="30" spans="1:15" x14ac:dyDescent="0.25">
      <c r="A30" s="4" t="s">
        <v>570</v>
      </c>
      <c r="B30" s="4" t="s">
        <v>115</v>
      </c>
      <c r="C30" s="7" t="s">
        <v>114</v>
      </c>
      <c r="D30" s="7" t="s">
        <v>113</v>
      </c>
      <c r="E30" s="6">
        <v>8000000</v>
      </c>
      <c r="F30" s="6">
        <v>0</v>
      </c>
      <c r="G30" s="6">
        <v>0</v>
      </c>
      <c r="H30" s="6">
        <v>8000000</v>
      </c>
      <c r="I30" s="6">
        <v>639450</v>
      </c>
      <c r="J30" s="6">
        <v>6197911</v>
      </c>
      <c r="K30" s="6">
        <v>0.77</v>
      </c>
      <c r="L30" s="6"/>
      <c r="M30" s="6">
        <v>1802089</v>
      </c>
      <c r="N30" s="6">
        <v>0</v>
      </c>
      <c r="O30" s="5">
        <v>6197911</v>
      </c>
    </row>
    <row r="31" spans="1:15" x14ac:dyDescent="0.25">
      <c r="A31" s="4" t="s">
        <v>570</v>
      </c>
      <c r="B31" s="4" t="s">
        <v>112</v>
      </c>
      <c r="C31" s="7" t="s">
        <v>111</v>
      </c>
      <c r="D31" s="7" t="s">
        <v>70</v>
      </c>
      <c r="E31" s="6">
        <v>8000000</v>
      </c>
      <c r="F31" s="6">
        <v>0</v>
      </c>
      <c r="G31" s="6">
        <v>0</v>
      </c>
      <c r="H31" s="6">
        <v>8000000</v>
      </c>
      <c r="I31" s="6">
        <v>639450</v>
      </c>
      <c r="J31" s="6">
        <v>6197911</v>
      </c>
      <c r="K31" s="6">
        <v>0.77</v>
      </c>
      <c r="L31" s="6"/>
      <c r="M31" s="6">
        <v>1802089</v>
      </c>
      <c r="N31" s="6">
        <v>0</v>
      </c>
      <c r="O31" s="5">
        <v>6197911</v>
      </c>
    </row>
    <row r="32" spans="1:15" x14ac:dyDescent="0.25">
      <c r="A32" s="4" t="s">
        <v>570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>
        <v>0</v>
      </c>
      <c r="N32" s="6">
        <v>0</v>
      </c>
      <c r="O32" s="5">
        <v>0</v>
      </c>
    </row>
    <row r="33" spans="1:15" x14ac:dyDescent="0.25">
      <c r="A33" s="4" t="s">
        <v>570</v>
      </c>
      <c r="B33" s="4" t="s">
        <v>108</v>
      </c>
      <c r="C33" s="7" t="s">
        <v>107</v>
      </c>
      <c r="D33" s="7" t="s">
        <v>106</v>
      </c>
      <c r="E33" s="6">
        <v>76000000</v>
      </c>
      <c r="F33" s="6">
        <v>0</v>
      </c>
      <c r="G33" s="6">
        <v>0</v>
      </c>
      <c r="H33" s="6">
        <v>76000000</v>
      </c>
      <c r="I33" s="6">
        <v>4091257</v>
      </c>
      <c r="J33" s="6">
        <v>39023316</v>
      </c>
      <c r="K33" s="6">
        <v>0.51</v>
      </c>
      <c r="L33" s="6"/>
      <c r="M33" s="6">
        <v>36976684</v>
      </c>
      <c r="N33" s="6">
        <v>0</v>
      </c>
      <c r="O33" s="5">
        <v>39023316</v>
      </c>
    </row>
    <row r="34" spans="1:15" x14ac:dyDescent="0.25">
      <c r="A34" s="4" t="s">
        <v>570</v>
      </c>
      <c r="B34" s="4" t="s">
        <v>105</v>
      </c>
      <c r="C34" s="7" t="s">
        <v>104</v>
      </c>
      <c r="D34" s="7" t="s">
        <v>103</v>
      </c>
      <c r="E34" s="6">
        <v>40000000</v>
      </c>
      <c r="F34" s="6">
        <v>0</v>
      </c>
      <c r="G34" s="6">
        <v>0</v>
      </c>
      <c r="H34" s="6">
        <v>40000000</v>
      </c>
      <c r="I34" s="6">
        <v>1691660</v>
      </c>
      <c r="J34" s="6">
        <v>19982247</v>
      </c>
      <c r="K34" s="6">
        <v>0.5</v>
      </c>
      <c r="L34" s="6"/>
      <c r="M34" s="6">
        <v>20017753</v>
      </c>
      <c r="N34" s="6">
        <v>0</v>
      </c>
      <c r="O34" s="5">
        <v>19982247</v>
      </c>
    </row>
    <row r="35" spans="1:15" x14ac:dyDescent="0.25">
      <c r="A35" s="4" t="s">
        <v>570</v>
      </c>
      <c r="B35" s="4" t="s">
        <v>102</v>
      </c>
      <c r="C35" s="7" t="s">
        <v>101</v>
      </c>
      <c r="D35" s="7" t="s">
        <v>100</v>
      </c>
      <c r="E35" s="6">
        <v>36000000</v>
      </c>
      <c r="F35" s="6">
        <v>0</v>
      </c>
      <c r="G35" s="6">
        <v>0</v>
      </c>
      <c r="H35" s="6">
        <v>36000000</v>
      </c>
      <c r="I35" s="6">
        <v>2399597</v>
      </c>
      <c r="J35" s="6">
        <v>19041069</v>
      </c>
      <c r="K35" s="6">
        <v>0.53</v>
      </c>
      <c r="L35" s="6"/>
      <c r="M35" s="6">
        <v>16958931</v>
      </c>
      <c r="N35" s="6">
        <v>0</v>
      </c>
      <c r="O35" s="5">
        <v>19041069</v>
      </c>
    </row>
    <row r="36" spans="1:15" x14ac:dyDescent="0.25">
      <c r="A36" s="4" t="s">
        <v>570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570</v>
      </c>
      <c r="B37" s="4" t="s">
        <v>96</v>
      </c>
      <c r="C37" s="7" t="s">
        <v>95</v>
      </c>
      <c r="D37" s="7" t="s">
        <v>94</v>
      </c>
      <c r="E37" s="6">
        <v>45000000</v>
      </c>
      <c r="F37" s="6">
        <v>0</v>
      </c>
      <c r="G37" s="6">
        <v>0</v>
      </c>
      <c r="H37" s="6">
        <v>45000000</v>
      </c>
      <c r="I37" s="6">
        <v>3770600</v>
      </c>
      <c r="J37" s="6">
        <v>30621900</v>
      </c>
      <c r="K37" s="6">
        <v>0.68</v>
      </c>
      <c r="L37" s="6"/>
      <c r="M37" s="6">
        <v>14378100</v>
      </c>
      <c r="N37" s="6">
        <v>0</v>
      </c>
      <c r="O37" s="5">
        <v>30621900</v>
      </c>
    </row>
    <row r="38" spans="1:15" x14ac:dyDescent="0.25">
      <c r="A38" s="4" t="s">
        <v>570</v>
      </c>
      <c r="B38" s="4" t="s">
        <v>93</v>
      </c>
      <c r="C38" s="7" t="s">
        <v>92</v>
      </c>
      <c r="D38" s="7" t="s">
        <v>64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/>
      <c r="M38" s="6">
        <v>0</v>
      </c>
      <c r="N38" s="6">
        <v>0</v>
      </c>
      <c r="O38" s="5">
        <v>0</v>
      </c>
    </row>
    <row r="39" spans="1:15" x14ac:dyDescent="0.25">
      <c r="A39" s="4" t="s">
        <v>570</v>
      </c>
      <c r="B39" s="4" t="s">
        <v>91</v>
      </c>
      <c r="C39" s="7" t="s">
        <v>90</v>
      </c>
      <c r="D39" s="7" t="s">
        <v>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/>
      <c r="M39" s="6">
        <v>0</v>
      </c>
      <c r="N39" s="6">
        <v>0</v>
      </c>
      <c r="O39" s="5">
        <v>0</v>
      </c>
    </row>
    <row r="40" spans="1:15" x14ac:dyDescent="0.25">
      <c r="A40" s="4" t="s">
        <v>570</v>
      </c>
      <c r="B40" s="4" t="s">
        <v>89</v>
      </c>
      <c r="C40" s="7" t="s">
        <v>88</v>
      </c>
      <c r="D40" s="7" t="s">
        <v>58</v>
      </c>
      <c r="E40" s="6">
        <v>16000000</v>
      </c>
      <c r="F40" s="6">
        <v>0</v>
      </c>
      <c r="G40" s="6">
        <v>0</v>
      </c>
      <c r="H40" s="6">
        <v>16000000</v>
      </c>
      <c r="I40" s="6">
        <v>195721</v>
      </c>
      <c r="J40" s="6">
        <v>835733.5</v>
      </c>
      <c r="K40" s="6">
        <v>0.05</v>
      </c>
      <c r="L40" s="6"/>
      <c r="M40" s="6">
        <v>15164266.5</v>
      </c>
      <c r="N40" s="6">
        <v>0</v>
      </c>
      <c r="O40" s="5">
        <v>835733.5</v>
      </c>
    </row>
    <row r="41" spans="1:15" x14ac:dyDescent="0.25">
      <c r="A41" s="4" t="s">
        <v>570</v>
      </c>
      <c r="B41" s="4" t="s">
        <v>87</v>
      </c>
      <c r="C41" s="7" t="s">
        <v>86</v>
      </c>
      <c r="D41" s="7" t="s">
        <v>85</v>
      </c>
      <c r="E41" s="6">
        <v>2795000000</v>
      </c>
      <c r="F41" s="6">
        <v>0</v>
      </c>
      <c r="G41" s="6">
        <v>0</v>
      </c>
      <c r="H41" s="6">
        <v>2795000000</v>
      </c>
      <c r="I41" s="6">
        <v>4605433.4000000004</v>
      </c>
      <c r="J41" s="6">
        <v>609498395.14999998</v>
      </c>
      <c r="K41" s="6">
        <v>0.22</v>
      </c>
      <c r="L41" s="6"/>
      <c r="M41" s="6">
        <v>2185501604.8499999</v>
      </c>
      <c r="N41" s="6">
        <v>0</v>
      </c>
      <c r="O41" s="5">
        <v>609498395.14999998</v>
      </c>
    </row>
    <row r="42" spans="1:15" x14ac:dyDescent="0.25">
      <c r="A42" s="4" t="s">
        <v>570</v>
      </c>
      <c r="B42" s="4" t="s">
        <v>84</v>
      </c>
      <c r="C42" s="7" t="s">
        <v>83</v>
      </c>
      <c r="D42" s="7" t="s">
        <v>82</v>
      </c>
      <c r="E42" s="6">
        <v>1780000000</v>
      </c>
      <c r="F42" s="6">
        <v>0</v>
      </c>
      <c r="G42" s="6">
        <v>0</v>
      </c>
      <c r="H42" s="6">
        <v>1780000000</v>
      </c>
      <c r="I42" s="6">
        <v>0</v>
      </c>
      <c r="J42" s="6">
        <v>365935783</v>
      </c>
      <c r="K42" s="6">
        <v>0.21</v>
      </c>
      <c r="L42" s="6"/>
      <c r="M42" s="6">
        <v>1414064217</v>
      </c>
      <c r="N42" s="6">
        <v>0</v>
      </c>
      <c r="O42" s="5">
        <v>365935783</v>
      </c>
    </row>
    <row r="43" spans="1:15" x14ac:dyDescent="0.25">
      <c r="A43" s="4" t="s">
        <v>570</v>
      </c>
      <c r="B43" s="4" t="s">
        <v>272</v>
      </c>
      <c r="C43" s="7" t="s">
        <v>271</v>
      </c>
      <c r="D43" s="7" t="s">
        <v>270</v>
      </c>
      <c r="E43" s="6">
        <v>1780000000</v>
      </c>
      <c r="F43" s="6">
        <v>0</v>
      </c>
      <c r="G43" s="6">
        <v>0</v>
      </c>
      <c r="H43" s="6">
        <v>1780000000</v>
      </c>
      <c r="I43" s="6">
        <v>0</v>
      </c>
      <c r="J43" s="6">
        <v>321212401</v>
      </c>
      <c r="K43" s="6">
        <v>0.18</v>
      </c>
      <c r="L43" s="6"/>
      <c r="M43" s="6">
        <v>1458787599</v>
      </c>
      <c r="N43" s="6">
        <v>0</v>
      </c>
      <c r="O43" s="5">
        <v>321212401</v>
      </c>
    </row>
    <row r="44" spans="1:15" x14ac:dyDescent="0.25">
      <c r="A44" s="4" t="s">
        <v>570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44723382</v>
      </c>
      <c r="K44" s="6">
        <v>0</v>
      </c>
      <c r="L44" s="6"/>
      <c r="M44" s="6">
        <v>-44723382</v>
      </c>
      <c r="N44" s="6">
        <v>0</v>
      </c>
      <c r="O44" s="5">
        <v>44723382</v>
      </c>
    </row>
    <row r="45" spans="1:15" x14ac:dyDescent="0.25">
      <c r="A45" s="4" t="s">
        <v>570</v>
      </c>
      <c r="B45" s="4" t="s">
        <v>81</v>
      </c>
      <c r="C45" s="7" t="s">
        <v>80</v>
      </c>
      <c r="D45" s="7" t="s">
        <v>79</v>
      </c>
      <c r="E45" s="6">
        <v>168000000</v>
      </c>
      <c r="F45" s="6">
        <v>0</v>
      </c>
      <c r="G45" s="6">
        <v>0</v>
      </c>
      <c r="H45" s="6">
        <v>168000000</v>
      </c>
      <c r="I45" s="6">
        <v>2929988.4</v>
      </c>
      <c r="J45" s="6">
        <v>51613949.149999999</v>
      </c>
      <c r="K45" s="6">
        <v>0.31</v>
      </c>
      <c r="L45" s="6"/>
      <c r="M45" s="6">
        <v>116386050.84999999</v>
      </c>
      <c r="N45" s="6">
        <v>0</v>
      </c>
      <c r="O45" s="5">
        <v>51613949.149999999</v>
      </c>
    </row>
    <row r="46" spans="1:15" x14ac:dyDescent="0.25">
      <c r="A46" s="4" t="s">
        <v>570</v>
      </c>
      <c r="B46" s="4" t="s">
        <v>266</v>
      </c>
      <c r="C46" s="7" t="s">
        <v>265</v>
      </c>
      <c r="D46" s="7" t="s">
        <v>264</v>
      </c>
      <c r="E46" s="6">
        <v>126514058</v>
      </c>
      <c r="F46" s="6">
        <v>0</v>
      </c>
      <c r="G46" s="6">
        <v>0</v>
      </c>
      <c r="H46" s="6">
        <v>126514058</v>
      </c>
      <c r="I46" s="6">
        <v>2929988.4</v>
      </c>
      <c r="J46" s="6">
        <v>50306533.149999999</v>
      </c>
      <c r="K46" s="6">
        <v>0.4</v>
      </c>
      <c r="L46" s="6"/>
      <c r="M46" s="6">
        <v>76207524.849999994</v>
      </c>
      <c r="N46" s="6">
        <v>0</v>
      </c>
      <c r="O46" s="5">
        <v>50306533.149999999</v>
      </c>
    </row>
    <row r="47" spans="1:15" x14ac:dyDescent="0.25">
      <c r="A47" s="4" t="s">
        <v>570</v>
      </c>
      <c r="B47" s="4" t="s">
        <v>263</v>
      </c>
      <c r="C47" s="7" t="s">
        <v>262</v>
      </c>
      <c r="D47" s="7" t="s">
        <v>261</v>
      </c>
      <c r="E47" s="6">
        <v>41485942</v>
      </c>
      <c r="F47" s="6">
        <v>0</v>
      </c>
      <c r="G47" s="6">
        <v>0</v>
      </c>
      <c r="H47" s="6">
        <v>41485942</v>
      </c>
      <c r="I47" s="6">
        <v>0</v>
      </c>
      <c r="J47" s="6">
        <v>1307416</v>
      </c>
      <c r="K47" s="6">
        <v>0.03</v>
      </c>
      <c r="L47" s="6"/>
      <c r="M47" s="6">
        <v>40178526</v>
      </c>
      <c r="N47" s="6">
        <v>0</v>
      </c>
      <c r="O47" s="5">
        <v>1307416</v>
      </c>
    </row>
    <row r="48" spans="1:15" x14ac:dyDescent="0.25">
      <c r="A48" s="4" t="s">
        <v>570</v>
      </c>
      <c r="B48" s="4" t="s">
        <v>78</v>
      </c>
      <c r="C48" s="7" t="s">
        <v>77</v>
      </c>
      <c r="D48" s="7" t="s">
        <v>76</v>
      </c>
      <c r="E48" s="6">
        <v>804000000</v>
      </c>
      <c r="F48" s="6">
        <v>0</v>
      </c>
      <c r="G48" s="6">
        <v>0</v>
      </c>
      <c r="H48" s="6">
        <v>804000000</v>
      </c>
      <c r="I48" s="6">
        <v>1667356</v>
      </c>
      <c r="J48" s="6">
        <v>181938832</v>
      </c>
      <c r="K48" s="6">
        <v>0.23</v>
      </c>
      <c r="L48" s="6"/>
      <c r="M48" s="6">
        <v>622061168</v>
      </c>
      <c r="N48" s="6">
        <v>0</v>
      </c>
      <c r="O48" s="5">
        <v>181938832</v>
      </c>
    </row>
    <row r="49" spans="1:15" x14ac:dyDescent="0.25">
      <c r="A49" s="4" t="s">
        <v>570</v>
      </c>
      <c r="B49" s="4" t="s">
        <v>260</v>
      </c>
      <c r="C49" s="7" t="s">
        <v>259</v>
      </c>
      <c r="D49" s="7" t="s">
        <v>258</v>
      </c>
      <c r="E49" s="6">
        <v>375233481</v>
      </c>
      <c r="F49" s="6">
        <v>0</v>
      </c>
      <c r="G49" s="6">
        <v>0</v>
      </c>
      <c r="H49" s="6">
        <v>375233481</v>
      </c>
      <c r="I49" s="6">
        <v>1667356</v>
      </c>
      <c r="J49" s="6">
        <v>177837841</v>
      </c>
      <c r="K49" s="6">
        <v>0.47</v>
      </c>
      <c r="L49" s="6"/>
      <c r="M49" s="6">
        <v>197395640</v>
      </c>
      <c r="N49" s="6">
        <v>0</v>
      </c>
      <c r="O49" s="5">
        <v>177837841</v>
      </c>
    </row>
    <row r="50" spans="1:15" x14ac:dyDescent="0.25">
      <c r="A50" s="4" t="s">
        <v>570</v>
      </c>
      <c r="B50" s="4" t="s">
        <v>257</v>
      </c>
      <c r="C50" s="7" t="s">
        <v>256</v>
      </c>
      <c r="D50" s="7" t="s">
        <v>255</v>
      </c>
      <c r="E50" s="6">
        <v>428766519</v>
      </c>
      <c r="F50" s="6">
        <v>0</v>
      </c>
      <c r="G50" s="6">
        <v>0</v>
      </c>
      <c r="H50" s="6">
        <v>428766519</v>
      </c>
      <c r="I50" s="6">
        <v>0</v>
      </c>
      <c r="J50" s="6">
        <v>4100991</v>
      </c>
      <c r="K50" s="6">
        <v>0.01</v>
      </c>
      <c r="L50" s="6"/>
      <c r="M50" s="6">
        <v>424665528</v>
      </c>
      <c r="N50" s="6">
        <v>0</v>
      </c>
      <c r="O50" s="5">
        <v>4100991</v>
      </c>
    </row>
    <row r="51" spans="1:15" x14ac:dyDescent="0.25">
      <c r="A51" s="4" t="s">
        <v>570</v>
      </c>
      <c r="B51" s="4" t="s">
        <v>75</v>
      </c>
      <c r="C51" s="7" t="s">
        <v>74</v>
      </c>
      <c r="D51" s="7" t="s">
        <v>73</v>
      </c>
      <c r="E51" s="6">
        <v>6000000</v>
      </c>
      <c r="F51" s="6">
        <v>0</v>
      </c>
      <c r="G51" s="6">
        <v>0</v>
      </c>
      <c r="H51" s="6">
        <v>6000000</v>
      </c>
      <c r="I51" s="6">
        <v>0</v>
      </c>
      <c r="J51" s="6">
        <v>2667446</v>
      </c>
      <c r="K51" s="6">
        <v>0.44</v>
      </c>
      <c r="L51" s="6"/>
      <c r="M51" s="6">
        <v>3332554</v>
      </c>
      <c r="N51" s="6">
        <v>0</v>
      </c>
      <c r="O51" s="5">
        <v>2667446</v>
      </c>
    </row>
    <row r="52" spans="1:15" x14ac:dyDescent="0.25">
      <c r="A52" s="4" t="s">
        <v>570</v>
      </c>
      <c r="B52" s="4" t="s">
        <v>72</v>
      </c>
      <c r="C52" s="7" t="s">
        <v>71</v>
      </c>
      <c r="D52" s="7" t="s">
        <v>70</v>
      </c>
      <c r="E52" s="6">
        <v>6000000</v>
      </c>
      <c r="F52" s="6">
        <v>0</v>
      </c>
      <c r="G52" s="6">
        <v>0</v>
      </c>
      <c r="H52" s="6">
        <v>6000000</v>
      </c>
      <c r="I52" s="6">
        <v>0</v>
      </c>
      <c r="J52" s="6">
        <v>2199741</v>
      </c>
      <c r="K52" s="6">
        <v>0.37</v>
      </c>
      <c r="L52" s="6"/>
      <c r="M52" s="6">
        <v>3800259</v>
      </c>
      <c r="N52" s="6">
        <v>0</v>
      </c>
      <c r="O52" s="5">
        <v>2199741</v>
      </c>
    </row>
    <row r="53" spans="1:15" x14ac:dyDescent="0.25">
      <c r="A53" s="4" t="s">
        <v>570</v>
      </c>
      <c r="B53" s="4" t="s">
        <v>254</v>
      </c>
      <c r="C53" s="7" t="s">
        <v>253</v>
      </c>
      <c r="D53" s="7" t="s">
        <v>252</v>
      </c>
      <c r="E53" s="6">
        <v>6000000</v>
      </c>
      <c r="F53" s="6">
        <v>0</v>
      </c>
      <c r="G53" s="6">
        <v>0</v>
      </c>
      <c r="H53" s="6">
        <v>6000000</v>
      </c>
      <c r="I53" s="6">
        <v>0</v>
      </c>
      <c r="J53" s="6">
        <v>2199741</v>
      </c>
      <c r="K53" s="6">
        <v>0.37</v>
      </c>
      <c r="L53" s="6"/>
      <c r="M53" s="6">
        <v>3800259</v>
      </c>
      <c r="N53" s="6">
        <v>0</v>
      </c>
      <c r="O53" s="5">
        <v>2199741</v>
      </c>
    </row>
    <row r="54" spans="1:15" x14ac:dyDescent="0.25">
      <c r="A54" s="4" t="s">
        <v>570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/>
      <c r="M54" s="6">
        <v>0</v>
      </c>
      <c r="N54" s="6">
        <v>0</v>
      </c>
      <c r="O54" s="5">
        <v>0</v>
      </c>
    </row>
    <row r="55" spans="1:15" x14ac:dyDescent="0.25">
      <c r="A55" s="4" t="s">
        <v>570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467705</v>
      </c>
      <c r="K55" s="6">
        <v>0</v>
      </c>
      <c r="L55" s="6"/>
      <c r="M55" s="6">
        <v>-467705</v>
      </c>
      <c r="N55" s="6">
        <v>0</v>
      </c>
      <c r="O55" s="5">
        <v>467705</v>
      </c>
    </row>
    <row r="56" spans="1:15" x14ac:dyDescent="0.25">
      <c r="A56" s="4" t="s">
        <v>570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467705</v>
      </c>
      <c r="K56" s="6">
        <v>0</v>
      </c>
      <c r="L56" s="6"/>
      <c r="M56" s="6">
        <v>-467705</v>
      </c>
      <c r="N56" s="6">
        <v>0</v>
      </c>
      <c r="O56" s="5">
        <v>467705</v>
      </c>
    </row>
    <row r="57" spans="1:15" x14ac:dyDescent="0.25">
      <c r="A57" s="4" t="s">
        <v>570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570</v>
      </c>
      <c r="B58" s="4" t="s">
        <v>66</v>
      </c>
      <c r="C58" s="7" t="s">
        <v>65</v>
      </c>
      <c r="D58" s="7" t="s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/>
      <c r="M58" s="6">
        <v>0</v>
      </c>
      <c r="N58" s="6">
        <v>0</v>
      </c>
      <c r="O58" s="5">
        <v>0</v>
      </c>
    </row>
    <row r="59" spans="1:15" x14ac:dyDescent="0.25">
      <c r="A59" s="4" t="s">
        <v>570</v>
      </c>
      <c r="B59" s="4" t="s">
        <v>242</v>
      </c>
      <c r="C59" s="7" t="s">
        <v>241</v>
      </c>
      <c r="D59" s="7" t="s">
        <v>240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/>
      <c r="M59" s="6">
        <v>0</v>
      </c>
      <c r="N59" s="6">
        <v>0</v>
      </c>
      <c r="O59" s="5">
        <v>0</v>
      </c>
    </row>
    <row r="60" spans="1:15" x14ac:dyDescent="0.25">
      <c r="A60" s="4" t="s">
        <v>570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570</v>
      </c>
      <c r="B61" s="4" t="s">
        <v>63</v>
      </c>
      <c r="C61" s="7" t="s">
        <v>62</v>
      </c>
      <c r="D61" s="7" t="s">
        <v>61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/>
      <c r="M61" s="6">
        <v>0</v>
      </c>
      <c r="N61" s="6">
        <v>0</v>
      </c>
      <c r="O61" s="5">
        <v>0</v>
      </c>
    </row>
    <row r="62" spans="1:15" x14ac:dyDescent="0.25">
      <c r="A62" s="4" t="s">
        <v>570</v>
      </c>
      <c r="B62" s="4" t="s">
        <v>236</v>
      </c>
      <c r="C62" s="7" t="s">
        <v>235</v>
      </c>
      <c r="D62" s="7" t="s">
        <v>234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/>
      <c r="M62" s="6">
        <v>0</v>
      </c>
      <c r="N62" s="6">
        <v>0</v>
      </c>
      <c r="O62" s="5">
        <v>0</v>
      </c>
    </row>
    <row r="63" spans="1:15" x14ac:dyDescent="0.25">
      <c r="A63" s="4" t="s">
        <v>570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570</v>
      </c>
      <c r="B64" s="4" t="s">
        <v>60</v>
      </c>
      <c r="C64" s="7" t="s">
        <v>59</v>
      </c>
      <c r="D64" s="7" t="s">
        <v>58</v>
      </c>
      <c r="E64" s="6">
        <v>37000000</v>
      </c>
      <c r="F64" s="6">
        <v>0</v>
      </c>
      <c r="G64" s="6">
        <v>0</v>
      </c>
      <c r="H64" s="6">
        <v>37000000</v>
      </c>
      <c r="I64" s="6">
        <v>8089</v>
      </c>
      <c r="J64" s="6">
        <v>7342385</v>
      </c>
      <c r="K64" s="6">
        <v>0.2</v>
      </c>
      <c r="L64" s="6"/>
      <c r="M64" s="6">
        <v>29657615</v>
      </c>
      <c r="N64" s="6">
        <v>0</v>
      </c>
      <c r="O64" s="5">
        <v>7342385</v>
      </c>
    </row>
    <row r="65" spans="1:15" x14ac:dyDescent="0.25">
      <c r="A65" s="4" t="s">
        <v>570</v>
      </c>
      <c r="B65" s="4" t="s">
        <v>230</v>
      </c>
      <c r="C65" s="7" t="s">
        <v>229</v>
      </c>
      <c r="D65" s="7" t="s">
        <v>228</v>
      </c>
      <c r="E65" s="6">
        <v>37000000</v>
      </c>
      <c r="F65" s="6">
        <v>0</v>
      </c>
      <c r="G65" s="6">
        <v>0</v>
      </c>
      <c r="H65" s="6">
        <v>37000000</v>
      </c>
      <c r="I65" s="6">
        <v>0</v>
      </c>
      <c r="J65" s="6">
        <v>3135307</v>
      </c>
      <c r="K65" s="6">
        <v>0.08</v>
      </c>
      <c r="L65" s="6"/>
      <c r="M65" s="6">
        <v>33864693</v>
      </c>
      <c r="N65" s="6">
        <v>0</v>
      </c>
      <c r="O65" s="5">
        <v>3135307</v>
      </c>
    </row>
    <row r="66" spans="1:15" x14ac:dyDescent="0.25">
      <c r="A66" s="4" t="s">
        <v>570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8089</v>
      </c>
      <c r="J66" s="6">
        <v>4207078</v>
      </c>
      <c r="K66" s="6">
        <v>0</v>
      </c>
      <c r="L66" s="6"/>
      <c r="M66" s="6">
        <v>-4207078</v>
      </c>
      <c r="N66" s="6">
        <v>0</v>
      </c>
      <c r="O66" s="5">
        <v>4207078</v>
      </c>
    </row>
    <row r="67" spans="1:15" x14ac:dyDescent="0.25">
      <c r="A67" s="4" t="s">
        <v>570</v>
      </c>
      <c r="B67" s="4" t="s">
        <v>57</v>
      </c>
      <c r="C67" s="7" t="s">
        <v>56</v>
      </c>
      <c r="D67" s="7" t="s">
        <v>55</v>
      </c>
      <c r="E67" s="6">
        <v>1915246979</v>
      </c>
      <c r="F67" s="6">
        <v>-51354695</v>
      </c>
      <c r="G67" s="6">
        <v>-51354695</v>
      </c>
      <c r="H67" s="6">
        <v>1863892284</v>
      </c>
      <c r="I67" s="6">
        <v>0</v>
      </c>
      <c r="J67" s="6">
        <v>0</v>
      </c>
      <c r="K67" s="6">
        <v>0</v>
      </c>
      <c r="L67" s="6"/>
      <c r="M67" s="6">
        <v>1863892284</v>
      </c>
      <c r="N67" s="6">
        <v>0</v>
      </c>
      <c r="O67" s="5">
        <v>0</v>
      </c>
    </row>
    <row r="68" spans="1:15" x14ac:dyDescent="0.25">
      <c r="A68" s="4" t="s">
        <v>570</v>
      </c>
      <c r="B68" s="4" t="s">
        <v>54</v>
      </c>
      <c r="C68" s="7" t="s">
        <v>53</v>
      </c>
      <c r="D68" s="7" t="s">
        <v>52</v>
      </c>
      <c r="E68" s="6">
        <v>1915246979</v>
      </c>
      <c r="F68" s="6">
        <v>-51354695</v>
      </c>
      <c r="G68" s="6">
        <v>-51354695</v>
      </c>
      <c r="H68" s="6">
        <v>1863892284</v>
      </c>
      <c r="I68" s="6">
        <v>0</v>
      </c>
      <c r="J68" s="6">
        <v>0</v>
      </c>
      <c r="K68" s="6">
        <v>0</v>
      </c>
      <c r="L68" s="6"/>
      <c r="M68" s="6">
        <v>1863892284</v>
      </c>
      <c r="N68" s="6">
        <v>0</v>
      </c>
      <c r="O68" s="5">
        <v>0</v>
      </c>
    </row>
    <row r="69" spans="1:15" x14ac:dyDescent="0.25">
      <c r="A69" s="4" t="s">
        <v>570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570</v>
      </c>
      <c r="B70" s="4" t="s">
        <v>48</v>
      </c>
      <c r="C70" s="7" t="s">
        <v>47</v>
      </c>
      <c r="D70" s="7" t="s">
        <v>46</v>
      </c>
      <c r="E70" s="6">
        <v>1915246979</v>
      </c>
      <c r="F70" s="6">
        <v>-51354695</v>
      </c>
      <c r="G70" s="6">
        <v>-51354695</v>
      </c>
      <c r="H70" s="6">
        <v>1863892284</v>
      </c>
      <c r="I70" s="6">
        <v>0</v>
      </c>
      <c r="J70" s="6">
        <v>0</v>
      </c>
      <c r="K70" s="6">
        <v>0</v>
      </c>
      <c r="L70" s="6"/>
      <c r="M70" s="6">
        <v>1863892284</v>
      </c>
      <c r="N70" s="6">
        <v>0</v>
      </c>
      <c r="O70" s="5">
        <v>0</v>
      </c>
    </row>
    <row r="71" spans="1:15" x14ac:dyDescent="0.25">
      <c r="A71" s="4" t="s">
        <v>570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570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570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/>
      <c r="M73" s="6">
        <v>0</v>
      </c>
      <c r="N73" s="6">
        <v>0</v>
      </c>
      <c r="O73" s="5">
        <v>0</v>
      </c>
    </row>
    <row r="74" spans="1:15" ht="21" x14ac:dyDescent="0.25">
      <c r="A74" s="4" t="s">
        <v>570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570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570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570</v>
      </c>
      <c r="B77" s="4" t="s">
        <v>27</v>
      </c>
      <c r="C77" s="7" t="s">
        <v>26</v>
      </c>
      <c r="D77" s="7" t="s">
        <v>25</v>
      </c>
      <c r="E77" s="6">
        <v>0</v>
      </c>
      <c r="F77" s="6">
        <v>0</v>
      </c>
      <c r="G77" s="6">
        <v>0</v>
      </c>
      <c r="H77" s="6">
        <v>0</v>
      </c>
      <c r="I77" s="6">
        <v>7280709</v>
      </c>
      <c r="J77" s="6">
        <v>67841245</v>
      </c>
      <c r="K77" s="6">
        <v>0</v>
      </c>
      <c r="L77" s="6"/>
      <c r="M77" s="6">
        <v>-67841245</v>
      </c>
      <c r="N77" s="6">
        <v>0</v>
      </c>
      <c r="O77" s="5">
        <v>67841245</v>
      </c>
    </row>
    <row r="78" spans="1:15" x14ac:dyDescent="0.25">
      <c r="A78" s="4" t="s">
        <v>570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570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570</v>
      </c>
      <c r="B80" s="4" t="s">
        <v>21</v>
      </c>
      <c r="C80" s="7" t="s">
        <v>20</v>
      </c>
      <c r="D80" s="7" t="s">
        <v>19</v>
      </c>
      <c r="E80" s="6">
        <v>704000000</v>
      </c>
      <c r="F80" s="6">
        <v>0</v>
      </c>
      <c r="G80" s="6">
        <v>0</v>
      </c>
      <c r="H80" s="6">
        <v>704000000</v>
      </c>
      <c r="I80" s="6">
        <v>129977921.98999999</v>
      </c>
      <c r="J80" s="6">
        <v>802693602.89999998</v>
      </c>
      <c r="K80" s="6">
        <v>1.1399999999999999</v>
      </c>
      <c r="L80" s="6"/>
      <c r="M80" s="6">
        <v>-98693602.900000006</v>
      </c>
      <c r="N80" s="6">
        <v>0</v>
      </c>
      <c r="O80" s="5">
        <v>802693602.89999998</v>
      </c>
    </row>
    <row r="81" spans="1:15" x14ac:dyDescent="0.25">
      <c r="A81" s="4" t="s">
        <v>570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36287023</v>
      </c>
      <c r="K81" s="6">
        <v>0</v>
      </c>
      <c r="L81" s="6"/>
      <c r="M81" s="6">
        <v>-36287023</v>
      </c>
      <c r="N81" s="6">
        <v>0</v>
      </c>
      <c r="O81" s="5">
        <v>36287023</v>
      </c>
    </row>
    <row r="82" spans="1:15" x14ac:dyDescent="0.25">
      <c r="A82" s="4" t="s">
        <v>570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36287023</v>
      </c>
      <c r="K82" s="6">
        <v>0</v>
      </c>
      <c r="L82" s="6"/>
      <c r="M82" s="6">
        <v>-36287023</v>
      </c>
      <c r="N82" s="6">
        <v>0</v>
      </c>
      <c r="O82" s="5">
        <v>36287023</v>
      </c>
    </row>
    <row r="83" spans="1:15" x14ac:dyDescent="0.25">
      <c r="A83" s="4" t="s">
        <v>570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570</v>
      </c>
      <c r="B84" s="4" t="s">
        <v>9</v>
      </c>
      <c r="C84" s="7" t="s">
        <v>8</v>
      </c>
      <c r="D84" s="7" t="s">
        <v>7</v>
      </c>
      <c r="E84" s="6">
        <v>704000000</v>
      </c>
      <c r="F84" s="6">
        <v>0</v>
      </c>
      <c r="G84" s="6">
        <v>0</v>
      </c>
      <c r="H84" s="6">
        <v>704000000</v>
      </c>
      <c r="I84" s="6">
        <v>129977921.98999999</v>
      </c>
      <c r="J84" s="6">
        <v>766406579.89999998</v>
      </c>
      <c r="K84" s="6">
        <v>1.0900000000000001</v>
      </c>
      <c r="L84" s="6"/>
      <c r="M84" s="6">
        <v>-62406579.899999999</v>
      </c>
      <c r="N84" s="6">
        <v>0</v>
      </c>
      <c r="O84" s="5">
        <v>766406579.89999998</v>
      </c>
    </row>
    <row r="85" spans="1:15" x14ac:dyDescent="0.25">
      <c r="A85" s="4" t="s">
        <v>570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570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570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570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ht="15.75" thickBot="1" x14ac:dyDescent="0.3">
      <c r="A89" s="4" t="s">
        <v>570</v>
      </c>
      <c r="B89" s="4" t="s">
        <v>2</v>
      </c>
      <c r="C89" s="3" t="s">
        <v>1</v>
      </c>
      <c r="D89" s="3" t="s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/>
      <c r="M89" s="2">
        <v>0</v>
      </c>
      <c r="N89" s="2">
        <v>0</v>
      </c>
      <c r="O89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320</v>
      </c>
      <c r="B1" s="32" t="s">
        <v>199</v>
      </c>
      <c r="C1" s="30" t="s">
        <v>580</v>
      </c>
    </row>
    <row r="2" spans="1:15" ht="15" customHeight="1" x14ac:dyDescent="0.35">
      <c r="A2" s="23" t="s">
        <v>576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579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578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576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Rafael Uribe Uribe, I Nivel, E.S.E.</v>
      </c>
      <c r="E8" t="s">
        <v>188</v>
      </c>
    </row>
    <row r="9" spans="1:15" x14ac:dyDescent="0.25">
      <c r="A9" s="22" t="s">
        <v>577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576</v>
      </c>
      <c r="B14" s="4" t="s">
        <v>162</v>
      </c>
      <c r="C14" s="7" t="s">
        <v>161</v>
      </c>
      <c r="D14" s="7" t="s">
        <v>160</v>
      </c>
      <c r="E14" s="6">
        <v>10315000000</v>
      </c>
      <c r="F14" s="6">
        <v>-10315000000</v>
      </c>
      <c r="G14" s="6">
        <v>-8290278662</v>
      </c>
      <c r="H14" s="6">
        <v>2024721338</v>
      </c>
      <c r="I14" s="6">
        <v>-10315000000</v>
      </c>
      <c r="J14" s="6">
        <v>2024721338</v>
      </c>
      <c r="K14" s="6">
        <v>1</v>
      </c>
      <c r="L14" s="6"/>
      <c r="M14" s="6">
        <v>0</v>
      </c>
      <c r="N14" s="6">
        <v>0</v>
      </c>
      <c r="O14" s="5">
        <v>2024721338</v>
      </c>
    </row>
    <row r="15" spans="1:15" x14ac:dyDescent="0.25">
      <c r="A15" s="4" t="s">
        <v>576</v>
      </c>
      <c r="B15" s="4" t="s">
        <v>159</v>
      </c>
      <c r="C15" s="7" t="s">
        <v>158</v>
      </c>
      <c r="D15" s="7" t="s">
        <v>157</v>
      </c>
      <c r="E15" s="6">
        <v>39850000000</v>
      </c>
      <c r="F15" s="6">
        <v>1995490615</v>
      </c>
      <c r="G15" s="6">
        <v>4923712285</v>
      </c>
      <c r="H15" s="6">
        <v>44773712285</v>
      </c>
      <c r="I15" s="6">
        <v>4203989811</v>
      </c>
      <c r="J15" s="6">
        <v>30825129489</v>
      </c>
      <c r="K15" s="6">
        <v>0.69</v>
      </c>
      <c r="L15" s="6"/>
      <c r="M15" s="6">
        <v>13948582796</v>
      </c>
      <c r="N15" s="6">
        <v>0</v>
      </c>
      <c r="O15" s="5">
        <v>30825129489</v>
      </c>
    </row>
    <row r="16" spans="1:15" x14ac:dyDescent="0.25">
      <c r="A16" s="4" t="s">
        <v>576</v>
      </c>
      <c r="B16" s="4" t="s">
        <v>156</v>
      </c>
      <c r="C16" s="7" t="s">
        <v>155</v>
      </c>
      <c r="D16" s="7" t="s">
        <v>154</v>
      </c>
      <c r="E16" s="6">
        <v>39821000000</v>
      </c>
      <c r="F16" s="6">
        <v>1643490615</v>
      </c>
      <c r="G16" s="6">
        <v>4571712285</v>
      </c>
      <c r="H16" s="6">
        <v>44392712285</v>
      </c>
      <c r="I16" s="6">
        <v>3846821567</v>
      </c>
      <c r="J16" s="6">
        <v>30420083741</v>
      </c>
      <c r="K16" s="6">
        <v>0.69</v>
      </c>
      <c r="L16" s="6"/>
      <c r="M16" s="6">
        <v>13972628544</v>
      </c>
      <c r="N16" s="6">
        <v>0</v>
      </c>
      <c r="O16" s="5">
        <v>30420083741</v>
      </c>
    </row>
    <row r="17" spans="1:15" x14ac:dyDescent="0.25">
      <c r="A17" s="4" t="s">
        <v>576</v>
      </c>
      <c r="B17" s="4" t="s">
        <v>153</v>
      </c>
      <c r="C17" s="7" t="s">
        <v>152</v>
      </c>
      <c r="D17" s="7" t="s">
        <v>151</v>
      </c>
      <c r="E17" s="6">
        <v>39821000000</v>
      </c>
      <c r="F17" s="6">
        <v>1643490615</v>
      </c>
      <c r="G17" s="6">
        <v>4571712285</v>
      </c>
      <c r="H17" s="6">
        <v>44392712285</v>
      </c>
      <c r="I17" s="6">
        <v>3846821567</v>
      </c>
      <c r="J17" s="6">
        <v>30420083741</v>
      </c>
      <c r="K17" s="6">
        <v>0.69</v>
      </c>
      <c r="L17" s="6"/>
      <c r="M17" s="6">
        <v>13972628544</v>
      </c>
      <c r="N17" s="6">
        <v>0</v>
      </c>
      <c r="O17" s="5">
        <v>30420083741</v>
      </c>
    </row>
    <row r="18" spans="1:15" x14ac:dyDescent="0.25">
      <c r="A18" s="4" t="s">
        <v>576</v>
      </c>
      <c r="B18" s="4" t="s">
        <v>150</v>
      </c>
      <c r="C18" s="7" t="s">
        <v>149</v>
      </c>
      <c r="D18" s="7" t="s">
        <v>148</v>
      </c>
      <c r="E18" s="6">
        <v>39756000000</v>
      </c>
      <c r="F18" s="6">
        <v>1643490615</v>
      </c>
      <c r="G18" s="6">
        <v>4571712285</v>
      </c>
      <c r="H18" s="6">
        <v>44327712285</v>
      </c>
      <c r="I18" s="6">
        <v>3846530721</v>
      </c>
      <c r="J18" s="6">
        <v>30367085159</v>
      </c>
      <c r="K18" s="6">
        <v>0.69</v>
      </c>
      <c r="L18" s="6"/>
      <c r="M18" s="6">
        <v>13960627126</v>
      </c>
      <c r="N18" s="6">
        <v>0</v>
      </c>
      <c r="O18" s="5">
        <v>30367085159</v>
      </c>
    </row>
    <row r="19" spans="1:15" x14ac:dyDescent="0.25">
      <c r="A19" s="4" t="s">
        <v>576</v>
      </c>
      <c r="B19" s="4" t="s">
        <v>147</v>
      </c>
      <c r="C19" s="7" t="s">
        <v>146</v>
      </c>
      <c r="D19" s="7" t="s">
        <v>145</v>
      </c>
      <c r="E19" s="6">
        <v>39756000000</v>
      </c>
      <c r="F19" s="6">
        <v>1643490615</v>
      </c>
      <c r="G19" s="6">
        <v>2686924285</v>
      </c>
      <c r="H19" s="6">
        <v>42442924285</v>
      </c>
      <c r="I19" s="6">
        <v>3806030721</v>
      </c>
      <c r="J19" s="6">
        <v>29232438492</v>
      </c>
      <c r="K19" s="6">
        <v>0.69</v>
      </c>
      <c r="L19" s="6"/>
      <c r="M19" s="6">
        <v>13210485793</v>
      </c>
      <c r="N19" s="6">
        <v>0</v>
      </c>
      <c r="O19" s="5">
        <v>29232438492</v>
      </c>
    </row>
    <row r="20" spans="1:15" x14ac:dyDescent="0.25">
      <c r="A20" s="4" t="s">
        <v>576</v>
      </c>
      <c r="B20" s="4" t="s">
        <v>144</v>
      </c>
      <c r="C20" s="7" t="s">
        <v>143</v>
      </c>
      <c r="D20" s="7" t="s">
        <v>142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362544132</v>
      </c>
      <c r="K20" s="6">
        <v>0</v>
      </c>
      <c r="L20" s="6"/>
      <c r="M20" s="6">
        <v>-362544132</v>
      </c>
      <c r="N20" s="6">
        <v>0</v>
      </c>
      <c r="O20" s="5">
        <v>362544132</v>
      </c>
    </row>
    <row r="21" spans="1:15" x14ac:dyDescent="0.25">
      <c r="A21" s="4" t="s">
        <v>576</v>
      </c>
      <c r="B21" s="4" t="s">
        <v>141</v>
      </c>
      <c r="C21" s="7" t="s">
        <v>140</v>
      </c>
      <c r="D21" s="7" t="s">
        <v>139</v>
      </c>
      <c r="E21" s="6">
        <v>21718043000</v>
      </c>
      <c r="F21" s="6">
        <v>0</v>
      </c>
      <c r="G21" s="6">
        <v>0</v>
      </c>
      <c r="H21" s="6">
        <v>21718043000</v>
      </c>
      <c r="I21" s="6">
        <v>2179372207</v>
      </c>
      <c r="J21" s="6">
        <v>15460400752</v>
      </c>
      <c r="K21" s="6">
        <v>0.71</v>
      </c>
      <c r="L21" s="6"/>
      <c r="M21" s="6">
        <v>6257642248</v>
      </c>
      <c r="N21" s="6">
        <v>0</v>
      </c>
      <c r="O21" s="5">
        <v>15460400752</v>
      </c>
    </row>
    <row r="22" spans="1:15" x14ac:dyDescent="0.25">
      <c r="A22" s="4" t="s">
        <v>576</v>
      </c>
      <c r="B22" s="4" t="s">
        <v>138</v>
      </c>
      <c r="C22" s="7" t="s">
        <v>137</v>
      </c>
      <c r="D22" s="7" t="s">
        <v>136</v>
      </c>
      <c r="E22" s="6">
        <v>543029000</v>
      </c>
      <c r="F22" s="6">
        <v>853490615</v>
      </c>
      <c r="G22" s="6">
        <v>1211838687</v>
      </c>
      <c r="H22" s="6">
        <v>1754867687</v>
      </c>
      <c r="I22" s="6">
        <v>315655763</v>
      </c>
      <c r="J22" s="6">
        <v>633683961</v>
      </c>
      <c r="K22" s="6">
        <v>0.36</v>
      </c>
      <c r="L22" s="6"/>
      <c r="M22" s="6">
        <v>1121183726</v>
      </c>
      <c r="N22" s="6">
        <v>0</v>
      </c>
      <c r="O22" s="5">
        <v>633683961</v>
      </c>
    </row>
    <row r="23" spans="1:15" x14ac:dyDescent="0.25">
      <c r="A23" s="4" t="s">
        <v>576</v>
      </c>
      <c r="B23" s="4" t="s">
        <v>135</v>
      </c>
      <c r="C23" s="7" t="s">
        <v>134</v>
      </c>
      <c r="D23" s="7" t="s">
        <v>133</v>
      </c>
      <c r="E23" s="6">
        <v>543029000</v>
      </c>
      <c r="F23" s="6">
        <v>853490615</v>
      </c>
      <c r="G23" s="6">
        <v>1211838687</v>
      </c>
      <c r="H23" s="6">
        <v>1754867687</v>
      </c>
      <c r="I23" s="6">
        <v>315655763</v>
      </c>
      <c r="J23" s="6">
        <v>633683961</v>
      </c>
      <c r="K23" s="6">
        <v>0.36</v>
      </c>
      <c r="L23" s="6"/>
      <c r="M23" s="6">
        <v>1121183726</v>
      </c>
      <c r="N23" s="6">
        <v>0</v>
      </c>
      <c r="O23" s="5">
        <v>633683961</v>
      </c>
    </row>
    <row r="24" spans="1:15" x14ac:dyDescent="0.25">
      <c r="A24" s="4" t="s">
        <v>576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576</v>
      </c>
      <c r="B25" s="4" t="s">
        <v>129</v>
      </c>
      <c r="C25" s="7" t="s">
        <v>128</v>
      </c>
      <c r="D25" s="7" t="s">
        <v>127</v>
      </c>
      <c r="E25" s="6">
        <v>1542816000</v>
      </c>
      <c r="F25" s="6">
        <v>0</v>
      </c>
      <c r="G25" s="6">
        <v>0</v>
      </c>
      <c r="H25" s="6">
        <v>1542816000</v>
      </c>
      <c r="I25" s="6">
        <v>0</v>
      </c>
      <c r="J25" s="6">
        <v>190409008</v>
      </c>
      <c r="K25" s="6">
        <v>0.12</v>
      </c>
      <c r="L25" s="6"/>
      <c r="M25" s="6">
        <v>1352406992</v>
      </c>
      <c r="N25" s="6">
        <v>0</v>
      </c>
      <c r="O25" s="5">
        <v>190409008</v>
      </c>
    </row>
    <row r="26" spans="1:15" x14ac:dyDescent="0.25">
      <c r="A26" s="4" t="s">
        <v>576</v>
      </c>
      <c r="B26" s="4" t="s">
        <v>126</v>
      </c>
      <c r="C26" s="7" t="s">
        <v>125</v>
      </c>
      <c r="D26" s="7" t="s">
        <v>124</v>
      </c>
      <c r="E26" s="6">
        <v>135000000</v>
      </c>
      <c r="F26" s="6">
        <v>0</v>
      </c>
      <c r="G26" s="6">
        <v>308208106</v>
      </c>
      <c r="H26" s="6">
        <v>443208106</v>
      </c>
      <c r="I26" s="6">
        <v>295472071</v>
      </c>
      <c r="J26" s="6">
        <v>591171451</v>
      </c>
      <c r="K26" s="6">
        <v>1.33</v>
      </c>
      <c r="L26" s="6"/>
      <c r="M26" s="6">
        <v>-147963345</v>
      </c>
      <c r="N26" s="6">
        <v>0</v>
      </c>
      <c r="O26" s="5">
        <v>591171451</v>
      </c>
    </row>
    <row r="27" spans="1:15" x14ac:dyDescent="0.25">
      <c r="A27" s="4" t="s">
        <v>576</v>
      </c>
      <c r="B27" s="4" t="s">
        <v>123</v>
      </c>
      <c r="C27" s="7" t="s">
        <v>122</v>
      </c>
      <c r="D27" s="7" t="s">
        <v>79</v>
      </c>
      <c r="E27" s="6">
        <v>113000000</v>
      </c>
      <c r="F27" s="6">
        <v>0</v>
      </c>
      <c r="G27" s="6">
        <v>0</v>
      </c>
      <c r="H27" s="6">
        <v>113000000</v>
      </c>
      <c r="I27" s="6">
        <v>16304588</v>
      </c>
      <c r="J27" s="6">
        <v>82923601</v>
      </c>
      <c r="K27" s="6">
        <v>0.73</v>
      </c>
      <c r="L27" s="6"/>
      <c r="M27" s="6">
        <v>30076399</v>
      </c>
      <c r="N27" s="6">
        <v>0</v>
      </c>
      <c r="O27" s="5">
        <v>82923601</v>
      </c>
    </row>
    <row r="28" spans="1:15" x14ac:dyDescent="0.25">
      <c r="A28" s="4" t="s">
        <v>576</v>
      </c>
      <c r="B28" s="4" t="s">
        <v>121</v>
      </c>
      <c r="C28" s="7" t="s">
        <v>120</v>
      </c>
      <c r="D28" s="7" t="s">
        <v>119</v>
      </c>
      <c r="E28" s="6">
        <v>12933658000</v>
      </c>
      <c r="F28" s="6">
        <v>0</v>
      </c>
      <c r="G28" s="6">
        <v>0</v>
      </c>
      <c r="H28" s="6">
        <v>12933658000</v>
      </c>
      <c r="I28" s="6">
        <v>759895472</v>
      </c>
      <c r="J28" s="6">
        <v>9256921871</v>
      </c>
      <c r="K28" s="6">
        <v>0.72</v>
      </c>
      <c r="L28" s="6"/>
      <c r="M28" s="6">
        <v>3676736129</v>
      </c>
      <c r="N28" s="6">
        <v>0</v>
      </c>
      <c r="O28" s="5">
        <v>9256921871</v>
      </c>
    </row>
    <row r="29" spans="1:15" x14ac:dyDescent="0.25">
      <c r="A29" s="4" t="s">
        <v>576</v>
      </c>
      <c r="B29" s="4" t="s">
        <v>118</v>
      </c>
      <c r="C29" s="7" t="s">
        <v>117</v>
      </c>
      <c r="D29" s="7" t="s">
        <v>116</v>
      </c>
      <c r="E29" s="6">
        <v>269000000</v>
      </c>
      <c r="F29" s="6">
        <v>0</v>
      </c>
      <c r="G29" s="6">
        <v>0</v>
      </c>
      <c r="H29" s="6">
        <v>269000000</v>
      </c>
      <c r="I29" s="6">
        <v>178331718</v>
      </c>
      <c r="J29" s="6">
        <v>478463131</v>
      </c>
      <c r="K29" s="6">
        <v>1.78</v>
      </c>
      <c r="L29" s="6"/>
      <c r="M29" s="6">
        <v>-209463131</v>
      </c>
      <c r="N29" s="6">
        <v>0</v>
      </c>
      <c r="O29" s="5">
        <v>478463131</v>
      </c>
    </row>
    <row r="30" spans="1:15" x14ac:dyDescent="0.25">
      <c r="A30" s="4" t="s">
        <v>576</v>
      </c>
      <c r="B30" s="4" t="s">
        <v>115</v>
      </c>
      <c r="C30" s="7" t="s">
        <v>114</v>
      </c>
      <c r="D30" s="7" t="s">
        <v>113</v>
      </c>
      <c r="E30" s="6">
        <v>10000000</v>
      </c>
      <c r="F30" s="6">
        <v>0</v>
      </c>
      <c r="G30" s="6">
        <v>0</v>
      </c>
      <c r="H30" s="6">
        <v>10000000</v>
      </c>
      <c r="I30" s="6">
        <v>905010</v>
      </c>
      <c r="J30" s="6">
        <v>5910561</v>
      </c>
      <c r="K30" s="6">
        <v>0.59</v>
      </c>
      <c r="L30" s="6"/>
      <c r="M30" s="6">
        <v>4089439</v>
      </c>
      <c r="N30" s="6">
        <v>0</v>
      </c>
      <c r="O30" s="5">
        <v>5910561</v>
      </c>
    </row>
    <row r="31" spans="1:15" x14ac:dyDescent="0.25">
      <c r="A31" s="4" t="s">
        <v>576</v>
      </c>
      <c r="B31" s="4" t="s">
        <v>112</v>
      </c>
      <c r="C31" s="7" t="s">
        <v>111</v>
      </c>
      <c r="D31" s="7" t="s">
        <v>70</v>
      </c>
      <c r="E31" s="6">
        <v>7000000</v>
      </c>
      <c r="F31" s="6">
        <v>0</v>
      </c>
      <c r="G31" s="6">
        <v>0</v>
      </c>
      <c r="H31" s="6">
        <v>7000000</v>
      </c>
      <c r="I31" s="6">
        <v>905010</v>
      </c>
      <c r="J31" s="6">
        <v>5910561</v>
      </c>
      <c r="K31" s="6">
        <v>0.84</v>
      </c>
      <c r="L31" s="6"/>
      <c r="M31" s="6">
        <v>1089439</v>
      </c>
      <c r="N31" s="6">
        <v>0</v>
      </c>
      <c r="O31" s="5">
        <v>5910561</v>
      </c>
    </row>
    <row r="32" spans="1:15" x14ac:dyDescent="0.25">
      <c r="A32" s="4" t="s">
        <v>576</v>
      </c>
      <c r="B32" s="4" t="s">
        <v>110</v>
      </c>
      <c r="C32" s="7" t="s">
        <v>109</v>
      </c>
      <c r="D32" s="7" t="s">
        <v>67</v>
      </c>
      <c r="E32" s="6">
        <v>3000000</v>
      </c>
      <c r="F32" s="6">
        <v>0</v>
      </c>
      <c r="G32" s="6">
        <v>0</v>
      </c>
      <c r="H32" s="6">
        <v>3000000</v>
      </c>
      <c r="I32" s="6">
        <v>0</v>
      </c>
      <c r="J32" s="6">
        <v>0</v>
      </c>
      <c r="K32" s="6">
        <v>0</v>
      </c>
      <c r="L32" s="6"/>
      <c r="M32" s="6">
        <v>3000000</v>
      </c>
      <c r="N32" s="6">
        <v>0</v>
      </c>
      <c r="O32" s="5">
        <v>0</v>
      </c>
    </row>
    <row r="33" spans="1:15" x14ac:dyDescent="0.25">
      <c r="A33" s="4" t="s">
        <v>576</v>
      </c>
      <c r="B33" s="4" t="s">
        <v>108</v>
      </c>
      <c r="C33" s="7" t="s">
        <v>107</v>
      </c>
      <c r="D33" s="7" t="s">
        <v>106</v>
      </c>
      <c r="E33" s="6">
        <v>93000000</v>
      </c>
      <c r="F33" s="6">
        <v>0</v>
      </c>
      <c r="G33" s="6">
        <v>0</v>
      </c>
      <c r="H33" s="6">
        <v>93000000</v>
      </c>
      <c r="I33" s="6">
        <v>5311945</v>
      </c>
      <c r="J33" s="6">
        <v>45064845</v>
      </c>
      <c r="K33" s="6">
        <v>0.48</v>
      </c>
      <c r="L33" s="6"/>
      <c r="M33" s="6">
        <v>47935155</v>
      </c>
      <c r="N33" s="6">
        <v>0</v>
      </c>
      <c r="O33" s="5">
        <v>45064845</v>
      </c>
    </row>
    <row r="34" spans="1:15" x14ac:dyDescent="0.25">
      <c r="A34" s="4" t="s">
        <v>576</v>
      </c>
      <c r="B34" s="4" t="s">
        <v>105</v>
      </c>
      <c r="C34" s="7" t="s">
        <v>104</v>
      </c>
      <c r="D34" s="7" t="s">
        <v>103</v>
      </c>
      <c r="E34" s="6">
        <v>93000000</v>
      </c>
      <c r="F34" s="6">
        <v>0</v>
      </c>
      <c r="G34" s="6">
        <v>0</v>
      </c>
      <c r="H34" s="6">
        <v>93000000</v>
      </c>
      <c r="I34" s="6">
        <v>5311945</v>
      </c>
      <c r="J34" s="6">
        <v>45064845</v>
      </c>
      <c r="K34" s="6">
        <v>0.48</v>
      </c>
      <c r="L34" s="6"/>
      <c r="M34" s="6">
        <v>47935155</v>
      </c>
      <c r="N34" s="6">
        <v>0</v>
      </c>
      <c r="O34" s="5">
        <v>45064845</v>
      </c>
    </row>
    <row r="35" spans="1:15" x14ac:dyDescent="0.25">
      <c r="A35" s="4" t="s">
        <v>576</v>
      </c>
      <c r="B35" s="4" t="s">
        <v>102</v>
      </c>
      <c r="C35" s="7" t="s">
        <v>101</v>
      </c>
      <c r="D35" s="7" t="s">
        <v>100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/>
      <c r="M35" s="6">
        <v>0</v>
      </c>
      <c r="N35" s="6">
        <v>0</v>
      </c>
      <c r="O35" s="5">
        <v>0</v>
      </c>
    </row>
    <row r="36" spans="1:15" x14ac:dyDescent="0.25">
      <c r="A36" s="4" t="s">
        <v>576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576</v>
      </c>
      <c r="B37" s="4" t="s">
        <v>96</v>
      </c>
      <c r="C37" s="7" t="s">
        <v>95</v>
      </c>
      <c r="D37" s="7" t="s">
        <v>94</v>
      </c>
      <c r="E37" s="6">
        <v>20000000</v>
      </c>
      <c r="F37" s="6">
        <v>0</v>
      </c>
      <c r="G37" s="6">
        <v>0</v>
      </c>
      <c r="H37" s="6">
        <v>20000000</v>
      </c>
      <c r="I37" s="6">
        <v>3626762</v>
      </c>
      <c r="J37" s="6">
        <v>34341302</v>
      </c>
      <c r="K37" s="6">
        <v>1.72</v>
      </c>
      <c r="L37" s="6"/>
      <c r="M37" s="6">
        <v>-14341302</v>
      </c>
      <c r="N37" s="6">
        <v>0</v>
      </c>
      <c r="O37" s="5">
        <v>34341302</v>
      </c>
    </row>
    <row r="38" spans="1:15" x14ac:dyDescent="0.25">
      <c r="A38" s="4" t="s">
        <v>576</v>
      </c>
      <c r="B38" s="4" t="s">
        <v>93</v>
      </c>
      <c r="C38" s="7" t="s">
        <v>92</v>
      </c>
      <c r="D38" s="7" t="s">
        <v>64</v>
      </c>
      <c r="E38" s="6">
        <v>644454000</v>
      </c>
      <c r="F38" s="6">
        <v>0</v>
      </c>
      <c r="G38" s="6">
        <v>0</v>
      </c>
      <c r="H38" s="6">
        <v>644454000</v>
      </c>
      <c r="I38" s="6">
        <v>0</v>
      </c>
      <c r="J38" s="6">
        <v>0</v>
      </c>
      <c r="K38" s="6">
        <v>0</v>
      </c>
      <c r="L38" s="6"/>
      <c r="M38" s="6">
        <v>644454000</v>
      </c>
      <c r="N38" s="6">
        <v>0</v>
      </c>
      <c r="O38" s="5">
        <v>0</v>
      </c>
    </row>
    <row r="39" spans="1:15" x14ac:dyDescent="0.25">
      <c r="A39" s="4" t="s">
        <v>576</v>
      </c>
      <c r="B39" s="4" t="s">
        <v>91</v>
      </c>
      <c r="C39" s="7" t="s">
        <v>90</v>
      </c>
      <c r="D39" s="7" t="s">
        <v>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42300</v>
      </c>
      <c r="K39" s="6">
        <v>0</v>
      </c>
      <c r="L39" s="6"/>
      <c r="M39" s="6">
        <v>-42300</v>
      </c>
      <c r="N39" s="6">
        <v>0</v>
      </c>
      <c r="O39" s="5">
        <v>42300</v>
      </c>
    </row>
    <row r="40" spans="1:15" x14ac:dyDescent="0.25">
      <c r="A40" s="4" t="s">
        <v>576</v>
      </c>
      <c r="B40" s="4" t="s">
        <v>89</v>
      </c>
      <c r="C40" s="7" t="s">
        <v>88</v>
      </c>
      <c r="D40" s="7" t="s">
        <v>58</v>
      </c>
      <c r="E40" s="6">
        <v>3000000</v>
      </c>
      <c r="F40" s="6">
        <v>0</v>
      </c>
      <c r="G40" s="6">
        <v>0</v>
      </c>
      <c r="H40" s="6">
        <v>3000000</v>
      </c>
      <c r="I40" s="6">
        <v>80190</v>
      </c>
      <c r="J40" s="6">
        <v>291066</v>
      </c>
      <c r="K40" s="6">
        <v>0.1</v>
      </c>
      <c r="L40" s="6"/>
      <c r="M40" s="6">
        <v>2708934</v>
      </c>
      <c r="N40" s="6">
        <v>0</v>
      </c>
      <c r="O40" s="5">
        <v>291066</v>
      </c>
    </row>
    <row r="41" spans="1:15" x14ac:dyDescent="0.25">
      <c r="A41" s="4" t="s">
        <v>576</v>
      </c>
      <c r="B41" s="4" t="s">
        <v>87</v>
      </c>
      <c r="C41" s="7" t="s">
        <v>86</v>
      </c>
      <c r="D41" s="7" t="s">
        <v>85</v>
      </c>
      <c r="E41" s="6">
        <v>1731000000</v>
      </c>
      <c r="F41" s="6">
        <v>790000000</v>
      </c>
      <c r="G41" s="6">
        <v>1166877492</v>
      </c>
      <c r="H41" s="6">
        <v>2897877492</v>
      </c>
      <c r="I41" s="6">
        <v>51074995</v>
      </c>
      <c r="J41" s="6">
        <v>2090270511</v>
      </c>
      <c r="K41" s="6">
        <v>0.72</v>
      </c>
      <c r="L41" s="6"/>
      <c r="M41" s="6">
        <v>807606981</v>
      </c>
      <c r="N41" s="6">
        <v>0</v>
      </c>
      <c r="O41" s="5">
        <v>2090270511</v>
      </c>
    </row>
    <row r="42" spans="1:15" x14ac:dyDescent="0.25">
      <c r="A42" s="4" t="s">
        <v>576</v>
      </c>
      <c r="B42" s="4" t="s">
        <v>84</v>
      </c>
      <c r="C42" s="7" t="s">
        <v>83</v>
      </c>
      <c r="D42" s="7" t="s">
        <v>82</v>
      </c>
      <c r="E42" s="6">
        <v>602000000</v>
      </c>
      <c r="F42" s="6">
        <v>0</v>
      </c>
      <c r="G42" s="6">
        <v>671000000</v>
      </c>
      <c r="H42" s="6">
        <v>1273000000</v>
      </c>
      <c r="I42" s="6">
        <v>0</v>
      </c>
      <c r="J42" s="6">
        <v>1416499110</v>
      </c>
      <c r="K42" s="6">
        <v>1.1100000000000001</v>
      </c>
      <c r="L42" s="6"/>
      <c r="M42" s="6">
        <v>-143499110</v>
      </c>
      <c r="N42" s="6">
        <v>0</v>
      </c>
      <c r="O42" s="5">
        <v>1416499110</v>
      </c>
    </row>
    <row r="43" spans="1:15" x14ac:dyDescent="0.25">
      <c r="A43" s="4" t="s">
        <v>576</v>
      </c>
      <c r="B43" s="4" t="s">
        <v>272</v>
      </c>
      <c r="C43" s="7" t="s">
        <v>271</v>
      </c>
      <c r="D43" s="7" t="s">
        <v>270</v>
      </c>
      <c r="E43" s="6">
        <v>602000000</v>
      </c>
      <c r="F43" s="6">
        <v>671000000</v>
      </c>
      <c r="G43" s="6">
        <v>671000000</v>
      </c>
      <c r="H43" s="6">
        <v>1273000000</v>
      </c>
      <c r="I43" s="6">
        <v>0</v>
      </c>
      <c r="J43" s="6">
        <v>1392226495</v>
      </c>
      <c r="K43" s="6">
        <v>1.0900000000000001</v>
      </c>
      <c r="L43" s="6"/>
      <c r="M43" s="6">
        <v>-119226495</v>
      </c>
      <c r="N43" s="6">
        <v>0</v>
      </c>
      <c r="O43" s="5">
        <v>1392226495</v>
      </c>
    </row>
    <row r="44" spans="1:15" x14ac:dyDescent="0.25">
      <c r="A44" s="4" t="s">
        <v>576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24272615</v>
      </c>
      <c r="K44" s="6">
        <v>0</v>
      </c>
      <c r="L44" s="6"/>
      <c r="M44" s="6">
        <v>-24272615</v>
      </c>
      <c r="N44" s="6">
        <v>0</v>
      </c>
      <c r="O44" s="5">
        <v>24272615</v>
      </c>
    </row>
    <row r="45" spans="1:15" x14ac:dyDescent="0.25">
      <c r="A45" s="4" t="s">
        <v>576</v>
      </c>
      <c r="B45" s="4" t="s">
        <v>81</v>
      </c>
      <c r="C45" s="7" t="s">
        <v>80</v>
      </c>
      <c r="D45" s="7" t="s">
        <v>79</v>
      </c>
      <c r="E45" s="6">
        <v>98000000</v>
      </c>
      <c r="F45" s="6">
        <v>0</v>
      </c>
      <c r="G45" s="6">
        <v>0</v>
      </c>
      <c r="H45" s="6">
        <v>98000000</v>
      </c>
      <c r="I45" s="6">
        <v>527725</v>
      </c>
      <c r="J45" s="6">
        <v>114907675</v>
      </c>
      <c r="K45" s="6">
        <v>1.17</v>
      </c>
      <c r="L45" s="6"/>
      <c r="M45" s="6">
        <v>-16907675</v>
      </c>
      <c r="N45" s="6">
        <v>0</v>
      </c>
      <c r="O45" s="5">
        <v>114907675</v>
      </c>
    </row>
    <row r="46" spans="1:15" x14ac:dyDescent="0.25">
      <c r="A46" s="4" t="s">
        <v>576</v>
      </c>
      <c r="B46" s="4" t="s">
        <v>266</v>
      </c>
      <c r="C46" s="7" t="s">
        <v>265</v>
      </c>
      <c r="D46" s="7" t="s">
        <v>264</v>
      </c>
      <c r="E46" s="6">
        <v>98000000</v>
      </c>
      <c r="F46" s="6">
        <v>0</v>
      </c>
      <c r="G46" s="6">
        <v>0</v>
      </c>
      <c r="H46" s="6">
        <v>98000000</v>
      </c>
      <c r="I46" s="6">
        <v>527725</v>
      </c>
      <c r="J46" s="6">
        <v>77239779</v>
      </c>
      <c r="K46" s="6">
        <v>0.79</v>
      </c>
      <c r="L46" s="6"/>
      <c r="M46" s="6">
        <v>20760221</v>
      </c>
      <c r="N46" s="6">
        <v>0</v>
      </c>
      <c r="O46" s="5">
        <v>77239779</v>
      </c>
    </row>
    <row r="47" spans="1:15" x14ac:dyDescent="0.25">
      <c r="A47" s="4" t="s">
        <v>576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37667896</v>
      </c>
      <c r="K47" s="6">
        <v>0</v>
      </c>
      <c r="L47" s="6"/>
      <c r="M47" s="6">
        <v>-37667896</v>
      </c>
      <c r="N47" s="6">
        <v>0</v>
      </c>
      <c r="O47" s="5">
        <v>37667896</v>
      </c>
    </row>
    <row r="48" spans="1:15" x14ac:dyDescent="0.25">
      <c r="A48" s="4" t="s">
        <v>576</v>
      </c>
      <c r="B48" s="4" t="s">
        <v>78</v>
      </c>
      <c r="C48" s="7" t="s">
        <v>77</v>
      </c>
      <c r="D48" s="7" t="s">
        <v>76</v>
      </c>
      <c r="E48" s="6">
        <v>975000000</v>
      </c>
      <c r="F48" s="6">
        <v>0</v>
      </c>
      <c r="G48" s="6">
        <v>119000000</v>
      </c>
      <c r="H48" s="6">
        <v>1094000000</v>
      </c>
      <c r="I48" s="6">
        <v>50192670</v>
      </c>
      <c r="J48" s="6">
        <v>411004931</v>
      </c>
      <c r="K48" s="6">
        <v>0.38</v>
      </c>
      <c r="L48" s="6"/>
      <c r="M48" s="6">
        <v>682995069</v>
      </c>
      <c r="N48" s="6">
        <v>0</v>
      </c>
      <c r="O48" s="5">
        <v>411004931</v>
      </c>
    </row>
    <row r="49" spans="1:15" x14ac:dyDescent="0.25">
      <c r="A49" s="4" t="s">
        <v>576</v>
      </c>
      <c r="B49" s="4" t="s">
        <v>260</v>
      </c>
      <c r="C49" s="7" t="s">
        <v>259</v>
      </c>
      <c r="D49" s="7" t="s">
        <v>258</v>
      </c>
      <c r="E49" s="6">
        <v>975000000</v>
      </c>
      <c r="F49" s="6">
        <v>119000000</v>
      </c>
      <c r="G49" s="6">
        <v>119000000</v>
      </c>
      <c r="H49" s="6">
        <v>1094000000</v>
      </c>
      <c r="I49" s="6">
        <v>34624491</v>
      </c>
      <c r="J49" s="6">
        <v>309858902</v>
      </c>
      <c r="K49" s="6">
        <v>0.28000000000000003</v>
      </c>
      <c r="L49" s="6"/>
      <c r="M49" s="6">
        <v>784141098</v>
      </c>
      <c r="N49" s="6">
        <v>0</v>
      </c>
      <c r="O49" s="5">
        <v>309858902</v>
      </c>
    </row>
    <row r="50" spans="1:15" x14ac:dyDescent="0.25">
      <c r="A50" s="4" t="s">
        <v>576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15568179</v>
      </c>
      <c r="J50" s="6">
        <v>101146029</v>
      </c>
      <c r="K50" s="6">
        <v>0</v>
      </c>
      <c r="L50" s="6"/>
      <c r="M50" s="6">
        <v>-101146029</v>
      </c>
      <c r="N50" s="6">
        <v>0</v>
      </c>
      <c r="O50" s="5">
        <v>101146029</v>
      </c>
    </row>
    <row r="51" spans="1:15" x14ac:dyDescent="0.25">
      <c r="A51" s="4" t="s">
        <v>576</v>
      </c>
      <c r="B51" s="4" t="s">
        <v>75</v>
      </c>
      <c r="C51" s="7" t="s">
        <v>74</v>
      </c>
      <c r="D51" s="7" t="s">
        <v>73</v>
      </c>
      <c r="E51" s="6">
        <v>7000000</v>
      </c>
      <c r="F51" s="6">
        <v>0</v>
      </c>
      <c r="G51" s="6">
        <v>0</v>
      </c>
      <c r="H51" s="6">
        <v>7000000</v>
      </c>
      <c r="I51" s="6">
        <v>314200</v>
      </c>
      <c r="J51" s="6">
        <v>5987748</v>
      </c>
      <c r="K51" s="6">
        <v>0.86</v>
      </c>
      <c r="L51" s="6"/>
      <c r="M51" s="6">
        <v>1012252</v>
      </c>
      <c r="N51" s="6">
        <v>0</v>
      </c>
      <c r="O51" s="5">
        <v>5987748</v>
      </c>
    </row>
    <row r="52" spans="1:15" x14ac:dyDescent="0.25">
      <c r="A52" s="4" t="s">
        <v>576</v>
      </c>
      <c r="B52" s="4" t="s">
        <v>72</v>
      </c>
      <c r="C52" s="7" t="s">
        <v>71</v>
      </c>
      <c r="D52" s="7" t="s">
        <v>70</v>
      </c>
      <c r="E52" s="6">
        <v>4000000</v>
      </c>
      <c r="F52" s="6">
        <v>0</v>
      </c>
      <c r="G52" s="6">
        <v>0</v>
      </c>
      <c r="H52" s="6">
        <v>4000000</v>
      </c>
      <c r="I52" s="6">
        <v>314200</v>
      </c>
      <c r="J52" s="6">
        <v>5987748</v>
      </c>
      <c r="K52" s="6">
        <v>1.5</v>
      </c>
      <c r="L52" s="6"/>
      <c r="M52" s="6">
        <v>-1987748</v>
      </c>
      <c r="N52" s="6">
        <v>0</v>
      </c>
      <c r="O52" s="5">
        <v>5987748</v>
      </c>
    </row>
    <row r="53" spans="1:15" x14ac:dyDescent="0.25">
      <c r="A53" s="4" t="s">
        <v>576</v>
      </c>
      <c r="B53" s="4" t="s">
        <v>254</v>
      </c>
      <c r="C53" s="7" t="s">
        <v>253</v>
      </c>
      <c r="D53" s="7" t="s">
        <v>252</v>
      </c>
      <c r="E53" s="6">
        <v>4000000</v>
      </c>
      <c r="F53" s="6">
        <v>0</v>
      </c>
      <c r="G53" s="6">
        <v>0</v>
      </c>
      <c r="H53" s="6">
        <v>4000000</v>
      </c>
      <c r="I53" s="6">
        <v>314200</v>
      </c>
      <c r="J53" s="6">
        <v>5822258</v>
      </c>
      <c r="K53" s="6">
        <v>1.46</v>
      </c>
      <c r="L53" s="6"/>
      <c r="M53" s="6">
        <v>-1822258</v>
      </c>
      <c r="N53" s="6">
        <v>0</v>
      </c>
      <c r="O53" s="5">
        <v>5822258</v>
      </c>
    </row>
    <row r="54" spans="1:15" x14ac:dyDescent="0.25">
      <c r="A54" s="4" t="s">
        <v>576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165490</v>
      </c>
      <c r="K54" s="6">
        <v>0</v>
      </c>
      <c r="L54" s="6"/>
      <c r="M54" s="6">
        <v>-165490</v>
      </c>
      <c r="N54" s="6">
        <v>0</v>
      </c>
      <c r="O54" s="5">
        <v>165490</v>
      </c>
    </row>
    <row r="55" spans="1:15" x14ac:dyDescent="0.25">
      <c r="A55" s="4" t="s">
        <v>576</v>
      </c>
      <c r="B55" s="4" t="s">
        <v>69</v>
      </c>
      <c r="C55" s="7" t="s">
        <v>68</v>
      </c>
      <c r="D55" s="7" t="s">
        <v>67</v>
      </c>
      <c r="E55" s="6">
        <v>3000000</v>
      </c>
      <c r="F55" s="6">
        <v>0</v>
      </c>
      <c r="G55" s="6">
        <v>0</v>
      </c>
      <c r="H55" s="6">
        <v>3000000</v>
      </c>
      <c r="I55" s="6">
        <v>0</v>
      </c>
      <c r="J55" s="6">
        <v>0</v>
      </c>
      <c r="K55" s="6">
        <v>0</v>
      </c>
      <c r="L55" s="6"/>
      <c r="M55" s="6">
        <v>3000000</v>
      </c>
      <c r="N55" s="6">
        <v>0</v>
      </c>
      <c r="O55" s="5">
        <v>0</v>
      </c>
    </row>
    <row r="56" spans="1:15" x14ac:dyDescent="0.25">
      <c r="A56" s="4" t="s">
        <v>576</v>
      </c>
      <c r="B56" s="4" t="s">
        <v>248</v>
      </c>
      <c r="C56" s="7" t="s">
        <v>247</v>
      </c>
      <c r="D56" s="7" t="s">
        <v>246</v>
      </c>
      <c r="E56" s="6">
        <v>3000000</v>
      </c>
      <c r="F56" s="6">
        <v>0</v>
      </c>
      <c r="G56" s="6">
        <v>0</v>
      </c>
      <c r="H56" s="6">
        <v>3000000</v>
      </c>
      <c r="I56" s="6">
        <v>0</v>
      </c>
      <c r="J56" s="6">
        <v>0</v>
      </c>
      <c r="K56" s="6">
        <v>0</v>
      </c>
      <c r="L56" s="6"/>
      <c r="M56" s="6">
        <v>3000000</v>
      </c>
      <c r="N56" s="6">
        <v>0</v>
      </c>
      <c r="O56" s="5">
        <v>0</v>
      </c>
    </row>
    <row r="57" spans="1:15" x14ac:dyDescent="0.25">
      <c r="A57" s="4" t="s">
        <v>576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576</v>
      </c>
      <c r="B58" s="4" t="s">
        <v>66</v>
      </c>
      <c r="C58" s="7" t="s">
        <v>65</v>
      </c>
      <c r="D58" s="7" t="s">
        <v>64</v>
      </c>
      <c r="E58" s="6">
        <v>35000000</v>
      </c>
      <c r="F58" s="6">
        <v>0</v>
      </c>
      <c r="G58" s="6">
        <v>0</v>
      </c>
      <c r="H58" s="6">
        <v>35000000</v>
      </c>
      <c r="I58" s="6">
        <v>0</v>
      </c>
      <c r="J58" s="6">
        <v>108133693</v>
      </c>
      <c r="K58" s="6">
        <v>3.09</v>
      </c>
      <c r="L58" s="6"/>
      <c r="M58" s="6">
        <v>-73133693</v>
      </c>
      <c r="N58" s="6">
        <v>0</v>
      </c>
      <c r="O58" s="5">
        <v>108133693</v>
      </c>
    </row>
    <row r="59" spans="1:15" x14ac:dyDescent="0.25">
      <c r="A59" s="4" t="s">
        <v>576</v>
      </c>
      <c r="B59" s="4" t="s">
        <v>242</v>
      </c>
      <c r="C59" s="7" t="s">
        <v>241</v>
      </c>
      <c r="D59" s="7" t="s">
        <v>240</v>
      </c>
      <c r="E59" s="6">
        <v>35000000</v>
      </c>
      <c r="F59" s="6">
        <v>0</v>
      </c>
      <c r="G59" s="6">
        <v>0</v>
      </c>
      <c r="H59" s="6">
        <v>35000000</v>
      </c>
      <c r="I59" s="6">
        <v>0</v>
      </c>
      <c r="J59" s="6">
        <v>108133693</v>
      </c>
      <c r="K59" s="6">
        <v>3.09</v>
      </c>
      <c r="L59" s="6"/>
      <c r="M59" s="6">
        <v>-73133693</v>
      </c>
      <c r="N59" s="6">
        <v>0</v>
      </c>
      <c r="O59" s="5">
        <v>108133693</v>
      </c>
    </row>
    <row r="60" spans="1:15" x14ac:dyDescent="0.25">
      <c r="A60" s="4" t="s">
        <v>576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576</v>
      </c>
      <c r="B61" s="4" t="s">
        <v>63</v>
      </c>
      <c r="C61" s="7" t="s">
        <v>62</v>
      </c>
      <c r="D61" s="7" t="s">
        <v>61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344044</v>
      </c>
      <c r="K61" s="6">
        <v>0</v>
      </c>
      <c r="L61" s="6"/>
      <c r="M61" s="6">
        <v>-344044</v>
      </c>
      <c r="N61" s="6">
        <v>0</v>
      </c>
      <c r="O61" s="5">
        <v>344044</v>
      </c>
    </row>
    <row r="62" spans="1:15" x14ac:dyDescent="0.25">
      <c r="A62" s="4" t="s">
        <v>576</v>
      </c>
      <c r="B62" s="4" t="s">
        <v>236</v>
      </c>
      <c r="C62" s="7" t="s">
        <v>235</v>
      </c>
      <c r="D62" s="7" t="s">
        <v>234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/>
      <c r="M62" s="6">
        <v>0</v>
      </c>
      <c r="N62" s="6">
        <v>0</v>
      </c>
      <c r="O62" s="5">
        <v>0</v>
      </c>
    </row>
    <row r="63" spans="1:15" x14ac:dyDescent="0.25">
      <c r="A63" s="4" t="s">
        <v>576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344044</v>
      </c>
      <c r="K63" s="6">
        <v>0</v>
      </c>
      <c r="L63" s="6"/>
      <c r="M63" s="6">
        <v>-344044</v>
      </c>
      <c r="N63" s="6">
        <v>0</v>
      </c>
      <c r="O63" s="5">
        <v>344044</v>
      </c>
    </row>
    <row r="64" spans="1:15" x14ac:dyDescent="0.25">
      <c r="A64" s="4" t="s">
        <v>576</v>
      </c>
      <c r="B64" s="4" t="s">
        <v>60</v>
      </c>
      <c r="C64" s="7" t="s">
        <v>59</v>
      </c>
      <c r="D64" s="7" t="s">
        <v>58</v>
      </c>
      <c r="E64" s="6">
        <v>14000000</v>
      </c>
      <c r="F64" s="6">
        <v>0</v>
      </c>
      <c r="G64" s="6">
        <v>376877492</v>
      </c>
      <c r="H64" s="6">
        <v>390877492</v>
      </c>
      <c r="I64" s="6">
        <v>40400</v>
      </c>
      <c r="J64" s="6">
        <v>33393310</v>
      </c>
      <c r="K64" s="6">
        <v>0.09</v>
      </c>
      <c r="L64" s="6"/>
      <c r="M64" s="6">
        <v>357484182</v>
      </c>
      <c r="N64" s="6">
        <v>0</v>
      </c>
      <c r="O64" s="5">
        <v>33393310</v>
      </c>
    </row>
    <row r="65" spans="1:15" x14ac:dyDescent="0.25">
      <c r="A65" s="4" t="s">
        <v>576</v>
      </c>
      <c r="B65" s="4" t="s">
        <v>230</v>
      </c>
      <c r="C65" s="7" t="s">
        <v>229</v>
      </c>
      <c r="D65" s="7" t="s">
        <v>228</v>
      </c>
      <c r="E65" s="6">
        <v>14000000</v>
      </c>
      <c r="F65" s="6">
        <v>0</v>
      </c>
      <c r="G65" s="6">
        <v>376877492</v>
      </c>
      <c r="H65" s="6">
        <v>390877492</v>
      </c>
      <c r="I65" s="6">
        <v>40400</v>
      </c>
      <c r="J65" s="6">
        <v>33179227</v>
      </c>
      <c r="K65" s="6">
        <v>0.08</v>
      </c>
      <c r="L65" s="6"/>
      <c r="M65" s="6">
        <v>357698265</v>
      </c>
      <c r="N65" s="6">
        <v>0</v>
      </c>
      <c r="O65" s="5">
        <v>33179227</v>
      </c>
    </row>
    <row r="66" spans="1:15" x14ac:dyDescent="0.25">
      <c r="A66" s="4" t="s">
        <v>576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214083</v>
      </c>
      <c r="K66" s="6">
        <v>0</v>
      </c>
      <c r="L66" s="6"/>
      <c r="M66" s="6">
        <v>-214083</v>
      </c>
      <c r="N66" s="6">
        <v>0</v>
      </c>
      <c r="O66" s="5">
        <v>214083</v>
      </c>
    </row>
    <row r="67" spans="1:15" x14ac:dyDescent="0.25">
      <c r="A67" s="4" t="s">
        <v>576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1884788000</v>
      </c>
      <c r="H67" s="6">
        <v>1884788000</v>
      </c>
      <c r="I67" s="6">
        <v>40500000</v>
      </c>
      <c r="J67" s="6">
        <v>1134646667</v>
      </c>
      <c r="K67" s="6">
        <v>0.6</v>
      </c>
      <c r="L67" s="6"/>
      <c r="M67" s="6">
        <v>750141333</v>
      </c>
      <c r="N67" s="6">
        <v>0</v>
      </c>
      <c r="O67" s="5">
        <v>1134646667</v>
      </c>
    </row>
    <row r="68" spans="1:15" x14ac:dyDescent="0.25">
      <c r="A68" s="4" t="s">
        <v>576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1884788000</v>
      </c>
      <c r="H68" s="6">
        <v>1884788000</v>
      </c>
      <c r="I68" s="6">
        <v>40500000</v>
      </c>
      <c r="J68" s="6">
        <v>1134646667</v>
      </c>
      <c r="K68" s="6">
        <v>0.6</v>
      </c>
      <c r="L68" s="6"/>
      <c r="M68" s="6">
        <v>750141333</v>
      </c>
      <c r="N68" s="6">
        <v>0</v>
      </c>
      <c r="O68" s="5">
        <v>1134646667</v>
      </c>
    </row>
    <row r="69" spans="1:15" x14ac:dyDescent="0.25">
      <c r="A69" s="4" t="s">
        <v>576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576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755788000</v>
      </c>
      <c r="H70" s="6">
        <v>755788000</v>
      </c>
      <c r="I70" s="6">
        <v>0</v>
      </c>
      <c r="J70" s="6">
        <v>0</v>
      </c>
      <c r="K70" s="6">
        <v>0</v>
      </c>
      <c r="L70" s="6"/>
      <c r="M70" s="6">
        <v>755788000</v>
      </c>
      <c r="N70" s="6">
        <v>0</v>
      </c>
      <c r="O70" s="5">
        <v>0</v>
      </c>
    </row>
    <row r="71" spans="1:15" x14ac:dyDescent="0.25">
      <c r="A71" s="4" t="s">
        <v>576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576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576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1129000000</v>
      </c>
      <c r="H73" s="6">
        <v>1129000000</v>
      </c>
      <c r="I73" s="6">
        <v>40500000</v>
      </c>
      <c r="J73" s="6">
        <v>1134646667</v>
      </c>
      <c r="K73" s="6">
        <v>1.01</v>
      </c>
      <c r="L73" s="6"/>
      <c r="M73" s="6">
        <v>-5646667</v>
      </c>
      <c r="N73" s="6">
        <v>0</v>
      </c>
      <c r="O73" s="5">
        <v>1134646667</v>
      </c>
    </row>
    <row r="74" spans="1:15" ht="21" x14ac:dyDescent="0.25">
      <c r="A74" s="4" t="s">
        <v>576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576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576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576</v>
      </c>
      <c r="B77" s="4" t="s">
        <v>27</v>
      </c>
      <c r="C77" s="7" t="s">
        <v>26</v>
      </c>
      <c r="D77" s="7" t="s">
        <v>25</v>
      </c>
      <c r="E77" s="6">
        <v>65000000</v>
      </c>
      <c r="F77" s="6">
        <v>0</v>
      </c>
      <c r="G77" s="6">
        <v>0</v>
      </c>
      <c r="H77" s="6">
        <v>65000000</v>
      </c>
      <c r="I77" s="6">
        <v>290846</v>
      </c>
      <c r="J77" s="6">
        <v>52998582</v>
      </c>
      <c r="K77" s="6">
        <v>0.82</v>
      </c>
      <c r="L77" s="6"/>
      <c r="M77" s="6">
        <v>12001418</v>
      </c>
      <c r="N77" s="6">
        <v>0</v>
      </c>
      <c r="O77" s="5">
        <v>52998582</v>
      </c>
    </row>
    <row r="78" spans="1:15" x14ac:dyDescent="0.25">
      <c r="A78" s="4" t="s">
        <v>576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576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352000000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576</v>
      </c>
      <c r="B80" s="4" t="s">
        <v>21</v>
      </c>
      <c r="C80" s="7" t="s">
        <v>20</v>
      </c>
      <c r="D80" s="7" t="s">
        <v>19</v>
      </c>
      <c r="E80" s="6">
        <v>29000000</v>
      </c>
      <c r="F80" s="6">
        <v>352000000</v>
      </c>
      <c r="G80" s="6">
        <v>352000000</v>
      </c>
      <c r="H80" s="6">
        <v>381000000</v>
      </c>
      <c r="I80" s="6">
        <v>357168244</v>
      </c>
      <c r="J80" s="6">
        <v>405045748</v>
      </c>
      <c r="K80" s="6">
        <v>1.06</v>
      </c>
      <c r="L80" s="6"/>
      <c r="M80" s="6">
        <v>-24045748</v>
      </c>
      <c r="N80" s="6">
        <v>0</v>
      </c>
      <c r="O80" s="5">
        <v>405045748</v>
      </c>
    </row>
    <row r="81" spans="1:15" x14ac:dyDescent="0.25">
      <c r="A81" s="4" t="s">
        <v>576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576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576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576</v>
      </c>
      <c r="B84" s="4" t="s">
        <v>9</v>
      </c>
      <c r="C84" s="7" t="s">
        <v>8</v>
      </c>
      <c r="D84" s="7" t="s">
        <v>7</v>
      </c>
      <c r="E84" s="6">
        <v>29000000</v>
      </c>
      <c r="F84" s="6">
        <v>0</v>
      </c>
      <c r="G84" s="6">
        <v>0</v>
      </c>
      <c r="H84" s="6">
        <v>29000000</v>
      </c>
      <c r="I84" s="6">
        <v>5220498</v>
      </c>
      <c r="J84" s="6">
        <v>53098002</v>
      </c>
      <c r="K84" s="6">
        <v>1.83</v>
      </c>
      <c r="L84" s="6"/>
      <c r="M84" s="6">
        <v>-24098002</v>
      </c>
      <c r="N84" s="6">
        <v>0</v>
      </c>
      <c r="O84" s="5">
        <v>53098002</v>
      </c>
    </row>
    <row r="85" spans="1:15" x14ac:dyDescent="0.25">
      <c r="A85" s="4" t="s">
        <v>576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576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576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576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576</v>
      </c>
      <c r="B89" s="4" t="s">
        <v>2</v>
      </c>
      <c r="C89" s="7" t="s">
        <v>1</v>
      </c>
      <c r="D89" s="7" t="s">
        <v>0</v>
      </c>
      <c r="E89" s="6">
        <v>0</v>
      </c>
      <c r="F89" s="6">
        <v>352000000</v>
      </c>
      <c r="G89" s="6">
        <v>352000000</v>
      </c>
      <c r="H89" s="6">
        <v>352000000</v>
      </c>
      <c r="I89" s="6">
        <v>351947746</v>
      </c>
      <c r="J89" s="6">
        <v>351947746</v>
      </c>
      <c r="K89" s="6">
        <v>1</v>
      </c>
      <c r="L89" s="6"/>
      <c r="M89" s="6">
        <v>52254</v>
      </c>
      <c r="N89" s="6">
        <v>0</v>
      </c>
      <c r="O89" s="5">
        <v>351947746</v>
      </c>
    </row>
    <row r="90" spans="1:15" ht="15.75" thickBot="1" x14ac:dyDescent="0.3">
      <c r="A90" s="4" t="s">
        <v>576</v>
      </c>
      <c r="B90" s="4" t="s">
        <v>463</v>
      </c>
      <c r="C90" s="3" t="s">
        <v>462</v>
      </c>
      <c r="D90" s="3" t="s">
        <v>288</v>
      </c>
      <c r="E90" s="2">
        <v>50165000000</v>
      </c>
      <c r="F90" s="2">
        <v>-8319509385</v>
      </c>
      <c r="G90" s="2">
        <v>-3366566377</v>
      </c>
      <c r="H90" s="2">
        <v>46798433623</v>
      </c>
      <c r="I90" s="2">
        <v>-6111010189</v>
      </c>
      <c r="J90" s="2">
        <v>32849850827</v>
      </c>
      <c r="K90" s="2">
        <v>0.7</v>
      </c>
      <c r="L90" s="2"/>
      <c r="M90" s="2">
        <v>13948582796</v>
      </c>
      <c r="N90" s="2">
        <v>0</v>
      </c>
      <c r="O90" s="1">
        <v>32849850827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tabSelected="1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586</v>
      </c>
      <c r="B1" s="32" t="s">
        <v>199</v>
      </c>
      <c r="C1" s="30" t="s">
        <v>585</v>
      </c>
    </row>
    <row r="2" spans="1:15" ht="15" customHeight="1" x14ac:dyDescent="0.35">
      <c r="A2" s="23" t="s">
        <v>581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584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583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581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Vista Hermosa, I Nivel, E.S.E.</v>
      </c>
      <c r="E8" t="s">
        <v>188</v>
      </c>
    </row>
    <row r="9" spans="1:15" x14ac:dyDescent="0.25">
      <c r="A9" s="22" t="s">
        <v>582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581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19696319347</v>
      </c>
      <c r="H14" s="6">
        <v>19696319347</v>
      </c>
      <c r="I14" s="6">
        <v>0</v>
      </c>
      <c r="J14" s="6">
        <v>19696319347</v>
      </c>
      <c r="K14" s="6">
        <v>100</v>
      </c>
      <c r="L14" s="6"/>
      <c r="M14" s="6">
        <v>0</v>
      </c>
      <c r="N14" s="6">
        <v>0</v>
      </c>
      <c r="O14" s="5">
        <v>19696319347</v>
      </c>
    </row>
    <row r="15" spans="1:15" x14ac:dyDescent="0.25">
      <c r="A15" s="4" t="s">
        <v>581</v>
      </c>
      <c r="B15" s="4" t="s">
        <v>159</v>
      </c>
      <c r="C15" s="7" t="s">
        <v>158</v>
      </c>
      <c r="D15" s="7" t="s">
        <v>157</v>
      </c>
      <c r="E15" s="6">
        <v>63659000000</v>
      </c>
      <c r="F15" s="6">
        <v>0</v>
      </c>
      <c r="G15" s="6">
        <v>1015857000</v>
      </c>
      <c r="H15" s="6">
        <v>64674857000</v>
      </c>
      <c r="I15" s="6">
        <v>4847239174</v>
      </c>
      <c r="J15" s="6">
        <v>43523410349</v>
      </c>
      <c r="K15" s="6">
        <v>67</v>
      </c>
      <c r="L15" s="6"/>
      <c r="M15" s="6">
        <v>21151446651</v>
      </c>
      <c r="N15" s="6">
        <v>0</v>
      </c>
      <c r="O15" s="5">
        <v>43523410349</v>
      </c>
    </row>
    <row r="16" spans="1:15" x14ac:dyDescent="0.25">
      <c r="A16" s="4" t="s">
        <v>581</v>
      </c>
      <c r="B16" s="4" t="s">
        <v>156</v>
      </c>
      <c r="C16" s="7" t="s">
        <v>155</v>
      </c>
      <c r="D16" s="7" t="s">
        <v>154</v>
      </c>
      <c r="E16" s="6">
        <v>63359000000</v>
      </c>
      <c r="F16" s="6">
        <v>0</v>
      </c>
      <c r="G16" s="6">
        <v>1015857000</v>
      </c>
      <c r="H16" s="6">
        <v>64374857000</v>
      </c>
      <c r="I16" s="6">
        <v>4804405337</v>
      </c>
      <c r="J16" s="6">
        <v>42997677039</v>
      </c>
      <c r="K16" s="6">
        <v>67</v>
      </c>
      <c r="L16" s="6"/>
      <c r="M16" s="6">
        <v>21377179961</v>
      </c>
      <c r="N16" s="6">
        <v>0</v>
      </c>
      <c r="O16" s="5">
        <v>42997677039</v>
      </c>
    </row>
    <row r="17" spans="1:15" x14ac:dyDescent="0.25">
      <c r="A17" s="4" t="s">
        <v>581</v>
      </c>
      <c r="B17" s="4" t="s">
        <v>153</v>
      </c>
      <c r="C17" s="7" t="s">
        <v>152</v>
      </c>
      <c r="D17" s="7" t="s">
        <v>151</v>
      </c>
      <c r="E17" s="6">
        <v>63359000000</v>
      </c>
      <c r="F17" s="6">
        <v>0</v>
      </c>
      <c r="G17" s="6">
        <v>1015857000</v>
      </c>
      <c r="H17" s="6">
        <v>64374857000</v>
      </c>
      <c r="I17" s="6">
        <v>4804405337</v>
      </c>
      <c r="J17" s="6">
        <v>42997677039</v>
      </c>
      <c r="K17" s="6">
        <v>67</v>
      </c>
      <c r="L17" s="6"/>
      <c r="M17" s="6">
        <v>21377179961</v>
      </c>
      <c r="N17" s="6">
        <v>0</v>
      </c>
      <c r="O17" s="5">
        <v>42997677039</v>
      </c>
    </row>
    <row r="18" spans="1:15" x14ac:dyDescent="0.25">
      <c r="A18" s="4" t="s">
        <v>581</v>
      </c>
      <c r="B18" s="4" t="s">
        <v>150</v>
      </c>
      <c r="C18" s="7" t="s">
        <v>149</v>
      </c>
      <c r="D18" s="7" t="s">
        <v>148</v>
      </c>
      <c r="E18" s="6">
        <v>63209000000</v>
      </c>
      <c r="F18" s="6">
        <v>0</v>
      </c>
      <c r="G18" s="6">
        <v>1015857000</v>
      </c>
      <c r="H18" s="6">
        <v>64224857000</v>
      </c>
      <c r="I18" s="6">
        <v>4793616964</v>
      </c>
      <c r="J18" s="6">
        <v>42948484943</v>
      </c>
      <c r="K18" s="6">
        <v>67</v>
      </c>
      <c r="L18" s="6"/>
      <c r="M18" s="6">
        <v>21276372057</v>
      </c>
      <c r="N18" s="6">
        <v>0</v>
      </c>
      <c r="O18" s="5">
        <v>42948484943</v>
      </c>
    </row>
    <row r="19" spans="1:15" x14ac:dyDescent="0.25">
      <c r="A19" s="4" t="s">
        <v>581</v>
      </c>
      <c r="B19" s="4" t="s">
        <v>147</v>
      </c>
      <c r="C19" s="7" t="s">
        <v>146</v>
      </c>
      <c r="D19" s="7" t="s">
        <v>145</v>
      </c>
      <c r="E19" s="6">
        <v>63209000000</v>
      </c>
      <c r="F19" s="6">
        <v>0</v>
      </c>
      <c r="G19" s="6">
        <v>0</v>
      </c>
      <c r="H19" s="6">
        <v>63209000000</v>
      </c>
      <c r="I19" s="6">
        <v>4753116964</v>
      </c>
      <c r="J19" s="6">
        <v>42907984943</v>
      </c>
      <c r="K19" s="6">
        <v>68</v>
      </c>
      <c r="L19" s="6"/>
      <c r="M19" s="6">
        <v>20301015057</v>
      </c>
      <c r="N19" s="6">
        <v>0</v>
      </c>
      <c r="O19" s="5">
        <v>42907984943</v>
      </c>
    </row>
    <row r="20" spans="1:15" x14ac:dyDescent="0.25">
      <c r="A20" s="4" t="s">
        <v>581</v>
      </c>
      <c r="B20" s="4" t="s">
        <v>144</v>
      </c>
      <c r="C20" s="7" t="s">
        <v>143</v>
      </c>
      <c r="D20" s="7" t="s">
        <v>142</v>
      </c>
      <c r="E20" s="6">
        <v>456329311</v>
      </c>
      <c r="F20" s="6">
        <v>0</v>
      </c>
      <c r="G20" s="6">
        <v>0</v>
      </c>
      <c r="H20" s="6">
        <v>456329311</v>
      </c>
      <c r="I20" s="6">
        <v>15000000</v>
      </c>
      <c r="J20" s="6">
        <v>926270291</v>
      </c>
      <c r="K20" s="6">
        <v>203</v>
      </c>
      <c r="L20" s="6"/>
      <c r="M20" s="6">
        <v>-469940980</v>
      </c>
      <c r="N20" s="6">
        <v>0</v>
      </c>
      <c r="O20" s="5">
        <v>926270291</v>
      </c>
    </row>
    <row r="21" spans="1:15" x14ac:dyDescent="0.25">
      <c r="A21" s="4" t="s">
        <v>581</v>
      </c>
      <c r="B21" s="4" t="s">
        <v>141</v>
      </c>
      <c r="C21" s="7" t="s">
        <v>140</v>
      </c>
      <c r="D21" s="7" t="s">
        <v>139</v>
      </c>
      <c r="E21" s="6">
        <v>30702988029</v>
      </c>
      <c r="F21" s="6">
        <v>0</v>
      </c>
      <c r="G21" s="6">
        <v>0</v>
      </c>
      <c r="H21" s="6">
        <v>30702988029</v>
      </c>
      <c r="I21" s="6">
        <v>2484163971</v>
      </c>
      <c r="J21" s="6">
        <v>18922966418</v>
      </c>
      <c r="K21" s="6">
        <v>62</v>
      </c>
      <c r="L21" s="6"/>
      <c r="M21" s="6">
        <v>11780021611</v>
      </c>
      <c r="N21" s="6">
        <v>0</v>
      </c>
      <c r="O21" s="5">
        <v>18922966418</v>
      </c>
    </row>
    <row r="22" spans="1:15" x14ac:dyDescent="0.25">
      <c r="A22" s="4" t="s">
        <v>581</v>
      </c>
      <c r="B22" s="4" t="s">
        <v>138</v>
      </c>
      <c r="C22" s="7" t="s">
        <v>137</v>
      </c>
      <c r="D22" s="7" t="s">
        <v>136</v>
      </c>
      <c r="E22" s="6">
        <v>2470592816</v>
      </c>
      <c r="F22" s="6">
        <v>0</v>
      </c>
      <c r="G22" s="6">
        <v>0</v>
      </c>
      <c r="H22" s="6">
        <v>2470592816</v>
      </c>
      <c r="I22" s="6">
        <v>195359778</v>
      </c>
      <c r="J22" s="6">
        <v>750571124</v>
      </c>
      <c r="K22" s="6">
        <v>30</v>
      </c>
      <c r="L22" s="6"/>
      <c r="M22" s="6">
        <v>1720021692</v>
      </c>
      <c r="N22" s="6">
        <v>0</v>
      </c>
      <c r="O22" s="5">
        <v>750571124</v>
      </c>
    </row>
    <row r="23" spans="1:15" x14ac:dyDescent="0.25">
      <c r="A23" s="4" t="s">
        <v>581</v>
      </c>
      <c r="B23" s="4" t="s">
        <v>135</v>
      </c>
      <c r="C23" s="7" t="s">
        <v>134</v>
      </c>
      <c r="D23" s="7" t="s">
        <v>133</v>
      </c>
      <c r="E23" s="6">
        <v>2470592816</v>
      </c>
      <c r="F23" s="6">
        <v>0</v>
      </c>
      <c r="G23" s="6">
        <v>0</v>
      </c>
      <c r="H23" s="6">
        <v>2470592816</v>
      </c>
      <c r="I23" s="6">
        <v>195359778</v>
      </c>
      <c r="J23" s="6">
        <v>750571124</v>
      </c>
      <c r="K23" s="6">
        <v>30</v>
      </c>
      <c r="L23" s="6"/>
      <c r="M23" s="6">
        <v>1720021692</v>
      </c>
      <c r="N23" s="6">
        <v>0</v>
      </c>
      <c r="O23" s="5">
        <v>750571124</v>
      </c>
    </row>
    <row r="24" spans="1:15" x14ac:dyDescent="0.25">
      <c r="A24" s="4" t="s">
        <v>581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581</v>
      </c>
      <c r="B25" s="4" t="s">
        <v>129</v>
      </c>
      <c r="C25" s="7" t="s">
        <v>128</v>
      </c>
      <c r="D25" s="7" t="s">
        <v>127</v>
      </c>
      <c r="E25" s="6">
        <v>2318811085</v>
      </c>
      <c r="F25" s="6">
        <v>0</v>
      </c>
      <c r="G25" s="6">
        <v>0</v>
      </c>
      <c r="H25" s="6">
        <v>2318811085</v>
      </c>
      <c r="I25" s="6">
        <v>63124777</v>
      </c>
      <c r="J25" s="6">
        <v>642827548</v>
      </c>
      <c r="K25" s="6">
        <v>28</v>
      </c>
      <c r="L25" s="6"/>
      <c r="M25" s="6">
        <v>1675983537</v>
      </c>
      <c r="N25" s="6">
        <v>0</v>
      </c>
      <c r="O25" s="5">
        <v>642827548</v>
      </c>
    </row>
    <row r="26" spans="1:15" x14ac:dyDescent="0.25">
      <c r="A26" s="4" t="s">
        <v>581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275484422</v>
      </c>
      <c r="J26" s="6">
        <v>655051004</v>
      </c>
      <c r="K26" s="6">
        <v>0</v>
      </c>
      <c r="L26" s="6"/>
      <c r="M26" s="6">
        <v>-655051004</v>
      </c>
      <c r="N26" s="6">
        <v>0</v>
      </c>
      <c r="O26" s="5">
        <v>655051004</v>
      </c>
    </row>
    <row r="27" spans="1:15" x14ac:dyDescent="0.25">
      <c r="A27" s="4" t="s">
        <v>581</v>
      </c>
      <c r="B27" s="4" t="s">
        <v>123</v>
      </c>
      <c r="C27" s="7" t="s">
        <v>122</v>
      </c>
      <c r="D27" s="7" t="s">
        <v>79</v>
      </c>
      <c r="E27" s="6">
        <v>353030000</v>
      </c>
      <c r="F27" s="6">
        <v>0</v>
      </c>
      <c r="G27" s="6">
        <v>0</v>
      </c>
      <c r="H27" s="6">
        <v>353030000</v>
      </c>
      <c r="I27" s="6">
        <v>41808509</v>
      </c>
      <c r="J27" s="6">
        <v>179948047</v>
      </c>
      <c r="K27" s="6">
        <v>51</v>
      </c>
      <c r="L27" s="6"/>
      <c r="M27" s="6">
        <v>173081953</v>
      </c>
      <c r="N27" s="6">
        <v>0</v>
      </c>
      <c r="O27" s="5">
        <v>179948047</v>
      </c>
    </row>
    <row r="28" spans="1:15" x14ac:dyDescent="0.25">
      <c r="A28" s="4" t="s">
        <v>581</v>
      </c>
      <c r="B28" s="4" t="s">
        <v>121</v>
      </c>
      <c r="C28" s="7" t="s">
        <v>120</v>
      </c>
      <c r="D28" s="7" t="s">
        <v>119</v>
      </c>
      <c r="E28" s="6">
        <v>21813473759</v>
      </c>
      <c r="F28" s="6">
        <v>0</v>
      </c>
      <c r="G28" s="6">
        <v>0</v>
      </c>
      <c r="H28" s="6">
        <v>21813473759</v>
      </c>
      <c r="I28" s="6">
        <v>1586389543</v>
      </c>
      <c r="J28" s="6">
        <v>17728358488</v>
      </c>
      <c r="K28" s="6">
        <v>81</v>
      </c>
      <c r="L28" s="6"/>
      <c r="M28" s="6">
        <v>4085115271</v>
      </c>
      <c r="N28" s="6">
        <v>0</v>
      </c>
      <c r="O28" s="5">
        <v>17728358488</v>
      </c>
    </row>
    <row r="29" spans="1:15" x14ac:dyDescent="0.25">
      <c r="A29" s="4" t="s">
        <v>581</v>
      </c>
      <c r="B29" s="4" t="s">
        <v>118</v>
      </c>
      <c r="C29" s="7" t="s">
        <v>117</v>
      </c>
      <c r="D29" s="7" t="s">
        <v>116</v>
      </c>
      <c r="E29" s="6">
        <v>800000000</v>
      </c>
      <c r="F29" s="6">
        <v>0</v>
      </c>
      <c r="G29" s="6">
        <v>0</v>
      </c>
      <c r="H29" s="6">
        <v>800000000</v>
      </c>
      <c r="I29" s="6">
        <v>36652518</v>
      </c>
      <c r="J29" s="6">
        <v>244400258</v>
      </c>
      <c r="K29" s="6">
        <v>31</v>
      </c>
      <c r="L29" s="6"/>
      <c r="M29" s="6">
        <v>555599742</v>
      </c>
      <c r="N29" s="6">
        <v>0</v>
      </c>
      <c r="O29" s="5">
        <v>244400258</v>
      </c>
    </row>
    <row r="30" spans="1:15" x14ac:dyDescent="0.25">
      <c r="A30" s="4" t="s">
        <v>581</v>
      </c>
      <c r="B30" s="4" t="s">
        <v>115</v>
      </c>
      <c r="C30" s="7" t="s">
        <v>114</v>
      </c>
      <c r="D30" s="7" t="s">
        <v>113</v>
      </c>
      <c r="E30" s="6">
        <v>31879000</v>
      </c>
      <c r="F30" s="6">
        <v>0</v>
      </c>
      <c r="G30" s="6">
        <v>0</v>
      </c>
      <c r="H30" s="6">
        <v>31879000</v>
      </c>
      <c r="I30" s="6">
        <v>3554419</v>
      </c>
      <c r="J30" s="6">
        <v>11351432</v>
      </c>
      <c r="K30" s="6">
        <v>36</v>
      </c>
      <c r="L30" s="6"/>
      <c r="M30" s="6">
        <v>20527568</v>
      </c>
      <c r="N30" s="6">
        <v>0</v>
      </c>
      <c r="O30" s="5">
        <v>11351432</v>
      </c>
    </row>
    <row r="31" spans="1:15" x14ac:dyDescent="0.25">
      <c r="A31" s="4" t="s">
        <v>581</v>
      </c>
      <c r="B31" s="4" t="s">
        <v>112</v>
      </c>
      <c r="C31" s="7" t="s">
        <v>111</v>
      </c>
      <c r="D31" s="7" t="s">
        <v>70</v>
      </c>
      <c r="E31" s="6">
        <v>31879000</v>
      </c>
      <c r="F31" s="6">
        <v>0</v>
      </c>
      <c r="G31" s="6">
        <v>0</v>
      </c>
      <c r="H31" s="6">
        <v>31879000</v>
      </c>
      <c r="I31" s="6">
        <v>3554419</v>
      </c>
      <c r="J31" s="6">
        <v>11351432</v>
      </c>
      <c r="K31" s="6">
        <v>36</v>
      </c>
      <c r="L31" s="6"/>
      <c r="M31" s="6">
        <v>20527568</v>
      </c>
      <c r="N31" s="6">
        <v>0</v>
      </c>
      <c r="O31" s="5">
        <v>11351432</v>
      </c>
    </row>
    <row r="32" spans="1:15" x14ac:dyDescent="0.25">
      <c r="A32" s="4" t="s">
        <v>581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>
        <v>0</v>
      </c>
      <c r="N32" s="6">
        <v>0</v>
      </c>
      <c r="O32" s="5">
        <v>0</v>
      </c>
    </row>
    <row r="33" spans="1:15" x14ac:dyDescent="0.25">
      <c r="A33" s="4" t="s">
        <v>581</v>
      </c>
      <c r="B33" s="4" t="s">
        <v>108</v>
      </c>
      <c r="C33" s="7" t="s">
        <v>107</v>
      </c>
      <c r="D33" s="7" t="s">
        <v>106</v>
      </c>
      <c r="E33" s="6">
        <v>118000000</v>
      </c>
      <c r="F33" s="6">
        <v>0</v>
      </c>
      <c r="G33" s="6">
        <v>0</v>
      </c>
      <c r="H33" s="6">
        <v>118000000</v>
      </c>
      <c r="I33" s="6">
        <v>5026334</v>
      </c>
      <c r="J33" s="6">
        <v>75779364</v>
      </c>
      <c r="K33" s="6">
        <v>64</v>
      </c>
      <c r="L33" s="6"/>
      <c r="M33" s="6">
        <v>42220636</v>
      </c>
      <c r="N33" s="6">
        <v>0</v>
      </c>
      <c r="O33" s="5">
        <v>75779364</v>
      </c>
    </row>
    <row r="34" spans="1:15" x14ac:dyDescent="0.25">
      <c r="A34" s="4" t="s">
        <v>581</v>
      </c>
      <c r="B34" s="4" t="s">
        <v>105</v>
      </c>
      <c r="C34" s="7" t="s">
        <v>104</v>
      </c>
      <c r="D34" s="7" t="s">
        <v>103</v>
      </c>
      <c r="E34" s="6">
        <v>118000000</v>
      </c>
      <c r="F34" s="6">
        <v>0</v>
      </c>
      <c r="G34" s="6">
        <v>0</v>
      </c>
      <c r="H34" s="6">
        <v>118000000</v>
      </c>
      <c r="I34" s="6">
        <v>5026334</v>
      </c>
      <c r="J34" s="6">
        <v>75779364</v>
      </c>
      <c r="K34" s="6">
        <v>64</v>
      </c>
      <c r="L34" s="6"/>
      <c r="M34" s="6">
        <v>42220636</v>
      </c>
      <c r="N34" s="6">
        <v>0</v>
      </c>
      <c r="O34" s="5">
        <v>75779364</v>
      </c>
    </row>
    <row r="35" spans="1:15" x14ac:dyDescent="0.25">
      <c r="A35" s="4" t="s">
        <v>581</v>
      </c>
      <c r="B35" s="4" t="s">
        <v>102</v>
      </c>
      <c r="C35" s="7" t="s">
        <v>101</v>
      </c>
      <c r="D35" s="7" t="s">
        <v>100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/>
      <c r="M35" s="6">
        <v>0</v>
      </c>
      <c r="N35" s="6">
        <v>0</v>
      </c>
      <c r="O35" s="5">
        <v>0</v>
      </c>
    </row>
    <row r="36" spans="1:15" x14ac:dyDescent="0.25">
      <c r="A36" s="4" t="s">
        <v>581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581</v>
      </c>
      <c r="B37" s="4" t="s">
        <v>96</v>
      </c>
      <c r="C37" s="7" t="s">
        <v>95</v>
      </c>
      <c r="D37" s="7" t="s">
        <v>94</v>
      </c>
      <c r="E37" s="6">
        <v>0</v>
      </c>
      <c r="F37" s="6">
        <v>0</v>
      </c>
      <c r="G37" s="6">
        <v>0</v>
      </c>
      <c r="H37" s="6">
        <v>0</v>
      </c>
      <c r="I37" s="6">
        <v>2456346</v>
      </c>
      <c r="J37" s="6">
        <v>16484501</v>
      </c>
      <c r="K37" s="6">
        <v>0</v>
      </c>
      <c r="L37" s="6"/>
      <c r="M37" s="6">
        <v>-16484501</v>
      </c>
      <c r="N37" s="6">
        <v>0</v>
      </c>
      <c r="O37" s="5">
        <v>16484501</v>
      </c>
    </row>
    <row r="38" spans="1:15" x14ac:dyDescent="0.25">
      <c r="A38" s="4" t="s">
        <v>581</v>
      </c>
      <c r="B38" s="4" t="s">
        <v>93</v>
      </c>
      <c r="C38" s="7" t="s">
        <v>92</v>
      </c>
      <c r="D38" s="7" t="s">
        <v>64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215309182</v>
      </c>
      <c r="K38" s="6">
        <v>0</v>
      </c>
      <c r="L38" s="6"/>
      <c r="M38" s="6">
        <v>-215309182</v>
      </c>
      <c r="N38" s="6">
        <v>0</v>
      </c>
      <c r="O38" s="5">
        <v>215309182</v>
      </c>
    </row>
    <row r="39" spans="1:15" x14ac:dyDescent="0.25">
      <c r="A39" s="4" t="s">
        <v>581</v>
      </c>
      <c r="B39" s="4" t="s">
        <v>91</v>
      </c>
      <c r="C39" s="7" t="s">
        <v>90</v>
      </c>
      <c r="D39" s="7" t="s">
        <v>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/>
      <c r="M39" s="6">
        <v>0</v>
      </c>
      <c r="N39" s="6">
        <v>0</v>
      </c>
      <c r="O39" s="5">
        <v>0</v>
      </c>
    </row>
    <row r="40" spans="1:15" x14ac:dyDescent="0.25">
      <c r="A40" s="4" t="s">
        <v>581</v>
      </c>
      <c r="B40" s="4" t="s">
        <v>89</v>
      </c>
      <c r="C40" s="7" t="s">
        <v>88</v>
      </c>
      <c r="D40" s="7" t="s">
        <v>58</v>
      </c>
      <c r="E40" s="6">
        <v>17417000</v>
      </c>
      <c r="F40" s="6">
        <v>0</v>
      </c>
      <c r="G40" s="6">
        <v>0</v>
      </c>
      <c r="H40" s="6">
        <v>17417000</v>
      </c>
      <c r="I40" s="6">
        <v>0</v>
      </c>
      <c r="J40" s="6">
        <v>619149</v>
      </c>
      <c r="K40" s="6">
        <v>4</v>
      </c>
      <c r="L40" s="6"/>
      <c r="M40" s="6">
        <v>16797851</v>
      </c>
      <c r="N40" s="6">
        <v>0</v>
      </c>
      <c r="O40" s="5">
        <v>619149</v>
      </c>
    </row>
    <row r="41" spans="1:15" x14ac:dyDescent="0.25">
      <c r="A41" s="4" t="s">
        <v>581</v>
      </c>
      <c r="B41" s="4" t="s">
        <v>87</v>
      </c>
      <c r="C41" s="7" t="s">
        <v>86</v>
      </c>
      <c r="D41" s="7" t="s">
        <v>85</v>
      </c>
      <c r="E41" s="6">
        <v>4126479000</v>
      </c>
      <c r="F41" s="6">
        <v>0</v>
      </c>
      <c r="G41" s="6">
        <v>0</v>
      </c>
      <c r="H41" s="6">
        <v>4126479000</v>
      </c>
      <c r="I41" s="6">
        <v>44096347</v>
      </c>
      <c r="J41" s="6">
        <v>2538048137</v>
      </c>
      <c r="K41" s="6">
        <v>62</v>
      </c>
      <c r="L41" s="6"/>
      <c r="M41" s="6">
        <v>1588430863</v>
      </c>
      <c r="N41" s="6">
        <v>0</v>
      </c>
      <c r="O41" s="5">
        <v>2538048137</v>
      </c>
    </row>
    <row r="42" spans="1:15" x14ac:dyDescent="0.25">
      <c r="A42" s="4" t="s">
        <v>581</v>
      </c>
      <c r="B42" s="4" t="s">
        <v>84</v>
      </c>
      <c r="C42" s="7" t="s">
        <v>83</v>
      </c>
      <c r="D42" s="7" t="s">
        <v>82</v>
      </c>
      <c r="E42" s="6">
        <v>1642676000</v>
      </c>
      <c r="F42" s="6">
        <v>0</v>
      </c>
      <c r="G42" s="6">
        <v>0</v>
      </c>
      <c r="H42" s="6">
        <v>1642676000</v>
      </c>
      <c r="I42" s="6">
        <v>0</v>
      </c>
      <c r="J42" s="6">
        <v>1689146212</v>
      </c>
      <c r="K42" s="6">
        <v>103</v>
      </c>
      <c r="L42" s="6"/>
      <c r="M42" s="6">
        <v>-46470212</v>
      </c>
      <c r="N42" s="6">
        <v>0</v>
      </c>
      <c r="O42" s="5">
        <v>1689146212</v>
      </c>
    </row>
    <row r="43" spans="1:15" x14ac:dyDescent="0.25">
      <c r="A43" s="4" t="s">
        <v>581</v>
      </c>
      <c r="B43" s="4" t="s">
        <v>272</v>
      </c>
      <c r="C43" s="7" t="s">
        <v>271</v>
      </c>
      <c r="D43" s="7" t="s">
        <v>270</v>
      </c>
      <c r="E43" s="6">
        <v>1642676000</v>
      </c>
      <c r="F43" s="6">
        <v>0</v>
      </c>
      <c r="G43" s="6">
        <v>0</v>
      </c>
      <c r="H43" s="6">
        <v>1642676000</v>
      </c>
      <c r="I43" s="6">
        <v>0</v>
      </c>
      <c r="J43" s="6">
        <v>1601521264</v>
      </c>
      <c r="K43" s="6">
        <v>97</v>
      </c>
      <c r="L43" s="6"/>
      <c r="M43" s="6">
        <v>41154736</v>
      </c>
      <c r="N43" s="6">
        <v>0</v>
      </c>
      <c r="O43" s="5">
        <v>1601521264</v>
      </c>
    </row>
    <row r="44" spans="1:15" x14ac:dyDescent="0.25">
      <c r="A44" s="4" t="s">
        <v>581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87624948</v>
      </c>
      <c r="K44" s="6">
        <v>0</v>
      </c>
      <c r="L44" s="6"/>
      <c r="M44" s="6">
        <v>-87624948</v>
      </c>
      <c r="N44" s="6">
        <v>0</v>
      </c>
      <c r="O44" s="5">
        <v>87624948</v>
      </c>
    </row>
    <row r="45" spans="1:15" x14ac:dyDescent="0.25">
      <c r="A45" s="4" t="s">
        <v>581</v>
      </c>
      <c r="B45" s="4" t="s">
        <v>81</v>
      </c>
      <c r="C45" s="7" t="s">
        <v>80</v>
      </c>
      <c r="D45" s="7" t="s">
        <v>79</v>
      </c>
      <c r="E45" s="6">
        <v>360446000</v>
      </c>
      <c r="F45" s="6">
        <v>0</v>
      </c>
      <c r="G45" s="6">
        <v>0</v>
      </c>
      <c r="H45" s="6">
        <v>360446000</v>
      </c>
      <c r="I45" s="6">
        <v>4358249</v>
      </c>
      <c r="J45" s="6">
        <v>210216754</v>
      </c>
      <c r="K45" s="6">
        <v>58</v>
      </c>
      <c r="L45" s="6"/>
      <c r="M45" s="6">
        <v>150229246</v>
      </c>
      <c r="N45" s="6">
        <v>0</v>
      </c>
      <c r="O45" s="5">
        <v>210216754</v>
      </c>
    </row>
    <row r="46" spans="1:15" x14ac:dyDescent="0.25">
      <c r="A46" s="4" t="s">
        <v>581</v>
      </c>
      <c r="B46" s="4" t="s">
        <v>266</v>
      </c>
      <c r="C46" s="7" t="s">
        <v>265</v>
      </c>
      <c r="D46" s="7" t="s">
        <v>264</v>
      </c>
      <c r="E46" s="6">
        <v>360446000</v>
      </c>
      <c r="F46" s="6">
        <v>0</v>
      </c>
      <c r="G46" s="6">
        <v>0</v>
      </c>
      <c r="H46" s="6">
        <v>360446000</v>
      </c>
      <c r="I46" s="6">
        <v>4316129</v>
      </c>
      <c r="J46" s="6">
        <v>187632334</v>
      </c>
      <c r="K46" s="6">
        <v>52</v>
      </c>
      <c r="L46" s="6"/>
      <c r="M46" s="6">
        <v>172813666</v>
      </c>
      <c r="N46" s="6">
        <v>0</v>
      </c>
      <c r="O46" s="5">
        <v>187632334</v>
      </c>
    </row>
    <row r="47" spans="1:15" x14ac:dyDescent="0.25">
      <c r="A47" s="4" t="s">
        <v>581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42120</v>
      </c>
      <c r="J47" s="6">
        <v>22584420</v>
      </c>
      <c r="K47" s="6">
        <v>0</v>
      </c>
      <c r="L47" s="6"/>
      <c r="M47" s="6">
        <v>-22584420</v>
      </c>
      <c r="N47" s="6">
        <v>0</v>
      </c>
      <c r="O47" s="5">
        <v>22584420</v>
      </c>
    </row>
    <row r="48" spans="1:15" x14ac:dyDescent="0.25">
      <c r="A48" s="4" t="s">
        <v>581</v>
      </c>
      <c r="B48" s="4" t="s">
        <v>78</v>
      </c>
      <c r="C48" s="7" t="s">
        <v>77</v>
      </c>
      <c r="D48" s="7" t="s">
        <v>76</v>
      </c>
      <c r="E48" s="6">
        <v>1946305000</v>
      </c>
      <c r="F48" s="6">
        <v>0</v>
      </c>
      <c r="G48" s="6">
        <v>0</v>
      </c>
      <c r="H48" s="6">
        <v>1946305000</v>
      </c>
      <c r="I48" s="6">
        <v>39534475</v>
      </c>
      <c r="J48" s="6">
        <v>629879491</v>
      </c>
      <c r="K48" s="6">
        <v>32</v>
      </c>
      <c r="L48" s="6"/>
      <c r="M48" s="6">
        <v>1316425509</v>
      </c>
      <c r="N48" s="6">
        <v>0</v>
      </c>
      <c r="O48" s="5">
        <v>629879491</v>
      </c>
    </row>
    <row r="49" spans="1:15" x14ac:dyDescent="0.25">
      <c r="A49" s="4" t="s">
        <v>581</v>
      </c>
      <c r="B49" s="4" t="s">
        <v>260</v>
      </c>
      <c r="C49" s="7" t="s">
        <v>259</v>
      </c>
      <c r="D49" s="7" t="s">
        <v>258</v>
      </c>
      <c r="E49" s="6">
        <v>1946305000</v>
      </c>
      <c r="F49" s="6">
        <v>0</v>
      </c>
      <c r="G49" s="6">
        <v>0</v>
      </c>
      <c r="H49" s="6">
        <v>1946305000</v>
      </c>
      <c r="I49" s="6">
        <v>23689141</v>
      </c>
      <c r="J49" s="6">
        <v>606094108</v>
      </c>
      <c r="K49" s="6">
        <v>31</v>
      </c>
      <c r="L49" s="6"/>
      <c r="M49" s="6">
        <v>1340210892</v>
      </c>
      <c r="N49" s="6">
        <v>0</v>
      </c>
      <c r="O49" s="5">
        <v>606094108</v>
      </c>
    </row>
    <row r="50" spans="1:15" x14ac:dyDescent="0.25">
      <c r="A50" s="4" t="s">
        <v>581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15845334</v>
      </c>
      <c r="J50" s="6">
        <v>23785383</v>
      </c>
      <c r="K50" s="6">
        <v>0</v>
      </c>
      <c r="L50" s="6"/>
      <c r="M50" s="6">
        <v>-23785383</v>
      </c>
      <c r="N50" s="6">
        <v>0</v>
      </c>
      <c r="O50" s="5">
        <v>23785383</v>
      </c>
    </row>
    <row r="51" spans="1:15" x14ac:dyDescent="0.25">
      <c r="A51" s="4" t="s">
        <v>581</v>
      </c>
      <c r="B51" s="4" t="s">
        <v>75</v>
      </c>
      <c r="C51" s="7" t="s">
        <v>74</v>
      </c>
      <c r="D51" s="7" t="s">
        <v>73</v>
      </c>
      <c r="E51" s="6">
        <v>30950000</v>
      </c>
      <c r="F51" s="6">
        <v>0</v>
      </c>
      <c r="G51" s="6">
        <v>0</v>
      </c>
      <c r="H51" s="6">
        <v>30950000</v>
      </c>
      <c r="I51" s="6">
        <v>0</v>
      </c>
      <c r="J51" s="6">
        <v>4316950</v>
      </c>
      <c r="K51" s="6">
        <v>14</v>
      </c>
      <c r="L51" s="6"/>
      <c r="M51" s="6">
        <v>26633050</v>
      </c>
      <c r="N51" s="6">
        <v>0</v>
      </c>
      <c r="O51" s="5">
        <v>4316950</v>
      </c>
    </row>
    <row r="52" spans="1:15" x14ac:dyDescent="0.25">
      <c r="A52" s="4" t="s">
        <v>581</v>
      </c>
      <c r="B52" s="4" t="s">
        <v>72</v>
      </c>
      <c r="C52" s="7" t="s">
        <v>71</v>
      </c>
      <c r="D52" s="7" t="s">
        <v>70</v>
      </c>
      <c r="E52" s="6">
        <v>30950000</v>
      </c>
      <c r="F52" s="6">
        <v>0</v>
      </c>
      <c r="G52" s="6">
        <v>0</v>
      </c>
      <c r="H52" s="6">
        <v>30950000</v>
      </c>
      <c r="I52" s="6">
        <v>0</v>
      </c>
      <c r="J52" s="6">
        <v>4316950</v>
      </c>
      <c r="K52" s="6">
        <v>14</v>
      </c>
      <c r="L52" s="6"/>
      <c r="M52" s="6">
        <v>26633050</v>
      </c>
      <c r="N52" s="6">
        <v>0</v>
      </c>
      <c r="O52" s="5">
        <v>4316950</v>
      </c>
    </row>
    <row r="53" spans="1:15" x14ac:dyDescent="0.25">
      <c r="A53" s="4" t="s">
        <v>581</v>
      </c>
      <c r="B53" s="4" t="s">
        <v>254</v>
      </c>
      <c r="C53" s="7" t="s">
        <v>253</v>
      </c>
      <c r="D53" s="7" t="s">
        <v>252</v>
      </c>
      <c r="E53" s="6">
        <v>30950000</v>
      </c>
      <c r="F53" s="6">
        <v>0</v>
      </c>
      <c r="G53" s="6">
        <v>0</v>
      </c>
      <c r="H53" s="6">
        <v>30950000</v>
      </c>
      <c r="I53" s="6">
        <v>0</v>
      </c>
      <c r="J53" s="6">
        <v>4216950</v>
      </c>
      <c r="K53" s="6">
        <v>14</v>
      </c>
      <c r="L53" s="6"/>
      <c r="M53" s="6">
        <v>26733050</v>
      </c>
      <c r="N53" s="6">
        <v>0</v>
      </c>
      <c r="O53" s="5">
        <v>4216950</v>
      </c>
    </row>
    <row r="54" spans="1:15" x14ac:dyDescent="0.25">
      <c r="A54" s="4" t="s">
        <v>581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100000</v>
      </c>
      <c r="K54" s="6">
        <v>0</v>
      </c>
      <c r="L54" s="6"/>
      <c r="M54" s="6">
        <v>-100000</v>
      </c>
      <c r="N54" s="6">
        <v>0</v>
      </c>
      <c r="O54" s="5">
        <v>100000</v>
      </c>
    </row>
    <row r="55" spans="1:15" x14ac:dyDescent="0.25">
      <c r="A55" s="4" t="s">
        <v>581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/>
      <c r="M55" s="6">
        <v>0</v>
      </c>
      <c r="N55" s="6">
        <v>0</v>
      </c>
      <c r="O55" s="5">
        <v>0</v>
      </c>
    </row>
    <row r="56" spans="1:15" x14ac:dyDescent="0.25">
      <c r="A56" s="4" t="s">
        <v>581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581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581</v>
      </c>
      <c r="B58" s="4" t="s">
        <v>66</v>
      </c>
      <c r="C58" s="7" t="s">
        <v>65</v>
      </c>
      <c r="D58" s="7" t="s">
        <v>64</v>
      </c>
      <c r="E58" s="6">
        <v>111085000</v>
      </c>
      <c r="F58" s="6">
        <v>0</v>
      </c>
      <c r="G58" s="6">
        <v>0</v>
      </c>
      <c r="H58" s="6">
        <v>111085000</v>
      </c>
      <c r="I58" s="6">
        <v>0</v>
      </c>
      <c r="J58" s="6">
        <v>0</v>
      </c>
      <c r="K58" s="6">
        <v>0</v>
      </c>
      <c r="L58" s="6"/>
      <c r="M58" s="6">
        <v>111085000</v>
      </c>
      <c r="N58" s="6">
        <v>0</v>
      </c>
      <c r="O58" s="5">
        <v>0</v>
      </c>
    </row>
    <row r="59" spans="1:15" x14ac:dyDescent="0.25">
      <c r="A59" s="4" t="s">
        <v>581</v>
      </c>
      <c r="B59" s="4" t="s">
        <v>242</v>
      </c>
      <c r="C59" s="7" t="s">
        <v>241</v>
      </c>
      <c r="D59" s="7" t="s">
        <v>240</v>
      </c>
      <c r="E59" s="6">
        <v>111085000</v>
      </c>
      <c r="F59" s="6">
        <v>0</v>
      </c>
      <c r="G59" s="6">
        <v>0</v>
      </c>
      <c r="H59" s="6">
        <v>111085000</v>
      </c>
      <c r="I59" s="6">
        <v>0</v>
      </c>
      <c r="J59" s="6">
        <v>0</v>
      </c>
      <c r="K59" s="6">
        <v>0</v>
      </c>
      <c r="L59" s="6"/>
      <c r="M59" s="6">
        <v>111085000</v>
      </c>
      <c r="N59" s="6">
        <v>0</v>
      </c>
      <c r="O59" s="5">
        <v>0</v>
      </c>
    </row>
    <row r="60" spans="1:15" x14ac:dyDescent="0.25">
      <c r="A60" s="4" t="s">
        <v>581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581</v>
      </c>
      <c r="B61" s="4" t="s">
        <v>63</v>
      </c>
      <c r="C61" s="7" t="s">
        <v>62</v>
      </c>
      <c r="D61" s="7" t="s">
        <v>61</v>
      </c>
      <c r="E61" s="6">
        <v>0</v>
      </c>
      <c r="F61" s="6">
        <v>0</v>
      </c>
      <c r="G61" s="6">
        <v>0</v>
      </c>
      <c r="H61" s="6">
        <v>0</v>
      </c>
      <c r="I61" s="6">
        <v>81890</v>
      </c>
      <c r="J61" s="6">
        <v>153490</v>
      </c>
      <c r="K61" s="6">
        <v>0</v>
      </c>
      <c r="L61" s="6"/>
      <c r="M61" s="6">
        <v>-153490</v>
      </c>
      <c r="N61" s="6">
        <v>0</v>
      </c>
      <c r="O61" s="5">
        <v>153490</v>
      </c>
    </row>
    <row r="62" spans="1:15" x14ac:dyDescent="0.25">
      <c r="A62" s="4" t="s">
        <v>581</v>
      </c>
      <c r="B62" s="4" t="s">
        <v>236</v>
      </c>
      <c r="C62" s="7" t="s">
        <v>235</v>
      </c>
      <c r="D62" s="7" t="s">
        <v>234</v>
      </c>
      <c r="E62" s="6">
        <v>0</v>
      </c>
      <c r="F62" s="6">
        <v>0</v>
      </c>
      <c r="G62" s="6">
        <v>0</v>
      </c>
      <c r="H62" s="6">
        <v>0</v>
      </c>
      <c r="I62" s="6">
        <v>81890</v>
      </c>
      <c r="J62" s="6">
        <v>81890</v>
      </c>
      <c r="K62" s="6">
        <v>0</v>
      </c>
      <c r="L62" s="6"/>
      <c r="M62" s="6">
        <v>-81890</v>
      </c>
      <c r="N62" s="6">
        <v>0</v>
      </c>
      <c r="O62" s="5">
        <v>81890</v>
      </c>
    </row>
    <row r="63" spans="1:15" x14ac:dyDescent="0.25">
      <c r="A63" s="4" t="s">
        <v>581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71600</v>
      </c>
      <c r="K63" s="6">
        <v>0</v>
      </c>
      <c r="L63" s="6"/>
      <c r="M63" s="6">
        <v>-71600</v>
      </c>
      <c r="N63" s="6">
        <v>0</v>
      </c>
      <c r="O63" s="5">
        <v>71600</v>
      </c>
    </row>
    <row r="64" spans="1:15" x14ac:dyDescent="0.25">
      <c r="A64" s="4" t="s">
        <v>581</v>
      </c>
      <c r="B64" s="4" t="s">
        <v>60</v>
      </c>
      <c r="C64" s="7" t="s">
        <v>59</v>
      </c>
      <c r="D64" s="7" t="s">
        <v>58</v>
      </c>
      <c r="E64" s="6">
        <v>35017000</v>
      </c>
      <c r="F64" s="6">
        <v>0</v>
      </c>
      <c r="G64" s="6">
        <v>0</v>
      </c>
      <c r="H64" s="6">
        <v>35017000</v>
      </c>
      <c r="I64" s="6">
        <v>121733</v>
      </c>
      <c r="J64" s="6">
        <v>4335240</v>
      </c>
      <c r="K64" s="6">
        <v>12</v>
      </c>
      <c r="L64" s="6"/>
      <c r="M64" s="6">
        <v>30681760</v>
      </c>
      <c r="N64" s="6">
        <v>0</v>
      </c>
      <c r="O64" s="5">
        <v>4335240</v>
      </c>
    </row>
    <row r="65" spans="1:15" x14ac:dyDescent="0.25">
      <c r="A65" s="4" t="s">
        <v>581</v>
      </c>
      <c r="B65" s="4" t="s">
        <v>230</v>
      </c>
      <c r="C65" s="7" t="s">
        <v>229</v>
      </c>
      <c r="D65" s="7" t="s">
        <v>228</v>
      </c>
      <c r="E65" s="6">
        <v>35017000</v>
      </c>
      <c r="F65" s="6">
        <v>0</v>
      </c>
      <c r="G65" s="6">
        <v>0</v>
      </c>
      <c r="H65" s="6">
        <v>35017000</v>
      </c>
      <c r="I65" s="6">
        <v>30000</v>
      </c>
      <c r="J65" s="6">
        <v>2984551</v>
      </c>
      <c r="K65" s="6">
        <v>9</v>
      </c>
      <c r="L65" s="6"/>
      <c r="M65" s="6">
        <v>32032449</v>
      </c>
      <c r="N65" s="6">
        <v>0</v>
      </c>
      <c r="O65" s="5">
        <v>2984551</v>
      </c>
    </row>
    <row r="66" spans="1:15" x14ac:dyDescent="0.25">
      <c r="A66" s="4" t="s">
        <v>581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91733</v>
      </c>
      <c r="J66" s="6">
        <v>1350689</v>
      </c>
      <c r="K66" s="6">
        <v>0</v>
      </c>
      <c r="L66" s="6"/>
      <c r="M66" s="6">
        <v>-1350689</v>
      </c>
      <c r="N66" s="6">
        <v>0</v>
      </c>
      <c r="O66" s="5">
        <v>1350689</v>
      </c>
    </row>
    <row r="67" spans="1:15" x14ac:dyDescent="0.25">
      <c r="A67" s="4" t="s">
        <v>581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1015857000</v>
      </c>
      <c r="H67" s="6">
        <v>1015857000</v>
      </c>
      <c r="I67" s="6">
        <v>40500000</v>
      </c>
      <c r="J67" s="6">
        <v>40500000</v>
      </c>
      <c r="K67" s="6">
        <v>4</v>
      </c>
      <c r="L67" s="6"/>
      <c r="M67" s="6">
        <v>975357000</v>
      </c>
      <c r="N67" s="6">
        <v>0</v>
      </c>
      <c r="O67" s="5">
        <v>40500000</v>
      </c>
    </row>
    <row r="68" spans="1:15" x14ac:dyDescent="0.25">
      <c r="A68" s="4" t="s">
        <v>581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1015857000</v>
      </c>
      <c r="H68" s="6">
        <v>1015857000</v>
      </c>
      <c r="I68" s="6">
        <v>40500000</v>
      </c>
      <c r="J68" s="6">
        <v>40500000</v>
      </c>
      <c r="K68" s="6">
        <v>4</v>
      </c>
      <c r="L68" s="6"/>
      <c r="M68" s="6">
        <v>975357000</v>
      </c>
      <c r="N68" s="6">
        <v>0</v>
      </c>
      <c r="O68" s="5">
        <v>40500000</v>
      </c>
    </row>
    <row r="69" spans="1:15" x14ac:dyDescent="0.25">
      <c r="A69" s="4" t="s">
        <v>581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581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581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581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581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1015857000</v>
      </c>
      <c r="H73" s="6">
        <v>1015857000</v>
      </c>
      <c r="I73" s="6">
        <v>40500000</v>
      </c>
      <c r="J73" s="6">
        <v>40500000</v>
      </c>
      <c r="K73" s="6">
        <v>4</v>
      </c>
      <c r="L73" s="6"/>
      <c r="M73" s="6">
        <v>975357000</v>
      </c>
      <c r="N73" s="6">
        <v>0</v>
      </c>
      <c r="O73" s="5">
        <v>40500000</v>
      </c>
    </row>
    <row r="74" spans="1:15" ht="21" x14ac:dyDescent="0.25">
      <c r="A74" s="4" t="s">
        <v>581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581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581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581</v>
      </c>
      <c r="B77" s="4" t="s">
        <v>27</v>
      </c>
      <c r="C77" s="7" t="s">
        <v>26</v>
      </c>
      <c r="D77" s="7" t="s">
        <v>25</v>
      </c>
      <c r="E77" s="6">
        <v>150000000</v>
      </c>
      <c r="F77" s="6">
        <v>0</v>
      </c>
      <c r="G77" s="6">
        <v>0</v>
      </c>
      <c r="H77" s="6">
        <v>150000000</v>
      </c>
      <c r="I77" s="6">
        <v>10788373</v>
      </c>
      <c r="J77" s="6">
        <v>49192096</v>
      </c>
      <c r="K77" s="6">
        <v>33</v>
      </c>
      <c r="L77" s="6"/>
      <c r="M77" s="6">
        <v>100807904</v>
      </c>
      <c r="N77" s="6">
        <v>0</v>
      </c>
      <c r="O77" s="5">
        <v>49192096</v>
      </c>
    </row>
    <row r="78" spans="1:15" x14ac:dyDescent="0.25">
      <c r="A78" s="4" t="s">
        <v>581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581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581</v>
      </c>
      <c r="B80" s="4" t="s">
        <v>21</v>
      </c>
      <c r="C80" s="7" t="s">
        <v>20</v>
      </c>
      <c r="D80" s="7" t="s">
        <v>19</v>
      </c>
      <c r="E80" s="6">
        <v>300000000</v>
      </c>
      <c r="F80" s="6">
        <v>0</v>
      </c>
      <c r="G80" s="6">
        <v>0</v>
      </c>
      <c r="H80" s="6">
        <v>300000000</v>
      </c>
      <c r="I80" s="6">
        <v>42833837</v>
      </c>
      <c r="J80" s="6">
        <v>525733310</v>
      </c>
      <c r="K80" s="6">
        <v>175</v>
      </c>
      <c r="L80" s="6"/>
      <c r="M80" s="6">
        <v>-225733310</v>
      </c>
      <c r="N80" s="6">
        <v>0</v>
      </c>
      <c r="O80" s="5">
        <v>525733310</v>
      </c>
    </row>
    <row r="81" spans="1:15" x14ac:dyDescent="0.25">
      <c r="A81" s="4" t="s">
        <v>581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581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581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581</v>
      </c>
      <c r="B84" s="4" t="s">
        <v>9</v>
      </c>
      <c r="C84" s="7" t="s">
        <v>8</v>
      </c>
      <c r="D84" s="7" t="s">
        <v>7</v>
      </c>
      <c r="E84" s="6">
        <v>300000000</v>
      </c>
      <c r="F84" s="6">
        <v>0</v>
      </c>
      <c r="G84" s="6">
        <v>0</v>
      </c>
      <c r="H84" s="6">
        <v>300000000</v>
      </c>
      <c r="I84" s="6">
        <v>42833837</v>
      </c>
      <c r="J84" s="6">
        <v>525733310</v>
      </c>
      <c r="K84" s="6">
        <v>175</v>
      </c>
      <c r="L84" s="6"/>
      <c r="M84" s="6">
        <v>-225733310</v>
      </c>
      <c r="N84" s="6">
        <v>0</v>
      </c>
      <c r="O84" s="5">
        <v>525733310</v>
      </c>
    </row>
    <row r="85" spans="1:15" x14ac:dyDescent="0.25">
      <c r="A85" s="4" t="s">
        <v>581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581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581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581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581</v>
      </c>
      <c r="B89" s="4" t="s">
        <v>2</v>
      </c>
      <c r="C89" s="7" t="s">
        <v>1</v>
      </c>
      <c r="D89" s="7" t="s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/>
      <c r="M89" s="6">
        <v>0</v>
      </c>
      <c r="N89" s="6">
        <v>0</v>
      </c>
      <c r="O89" s="5">
        <v>0</v>
      </c>
    </row>
    <row r="90" spans="1:15" ht="15.75" thickBot="1" x14ac:dyDescent="0.3">
      <c r="A90" s="4" t="s">
        <v>581</v>
      </c>
      <c r="B90" s="34" t="s">
        <v>159</v>
      </c>
      <c r="C90" s="3" t="s">
        <v>158</v>
      </c>
      <c r="D90" s="3" t="s">
        <v>288</v>
      </c>
      <c r="E90" s="2">
        <v>63659000000</v>
      </c>
      <c r="F90" s="2">
        <v>0</v>
      </c>
      <c r="G90" s="2">
        <v>20712176347</v>
      </c>
      <c r="H90" s="2">
        <v>84371176347</v>
      </c>
      <c r="I90" s="2">
        <v>4847239174</v>
      </c>
      <c r="J90" s="2">
        <v>63219729696</v>
      </c>
      <c r="K90" s="2">
        <v>75</v>
      </c>
      <c r="L90" s="2"/>
      <c r="M90" s="2">
        <v>21151446651</v>
      </c>
      <c r="N90" s="2">
        <v>0</v>
      </c>
      <c r="O90" s="1">
        <v>63219729696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287</v>
      </c>
      <c r="B1" s="32" t="s">
        <v>199</v>
      </c>
      <c r="C1" s="30" t="s">
        <v>286</v>
      </c>
    </row>
    <row r="2" spans="1:15" ht="15" customHeight="1" x14ac:dyDescent="0.35">
      <c r="A2" s="23" t="s">
        <v>221</v>
      </c>
      <c r="B2" s="31"/>
      <c r="C2" s="30"/>
    </row>
    <row r="3" spans="1:15" x14ac:dyDescent="0.25">
      <c r="A3">
        <f>COUNTA(A11:A86)+11</f>
        <v>86</v>
      </c>
      <c r="B3" s="29"/>
    </row>
    <row r="4" spans="1:15" x14ac:dyDescent="0.25">
      <c r="A4" s="20" t="s">
        <v>285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284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221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Sim󮠂ol_xDDA1_r, III Nivel, E.S.E.</v>
      </c>
      <c r="E8" t="s">
        <v>188</v>
      </c>
    </row>
    <row r="9" spans="1:15" x14ac:dyDescent="0.25">
      <c r="A9" s="22" t="s">
        <v>283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221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10826853907</v>
      </c>
      <c r="H14" s="6">
        <v>10826853907</v>
      </c>
      <c r="I14" s="6">
        <v>0</v>
      </c>
      <c r="J14" s="6">
        <v>10826853907</v>
      </c>
      <c r="K14" s="6">
        <v>100</v>
      </c>
      <c r="L14" s="6"/>
      <c r="M14" s="6">
        <v>0</v>
      </c>
      <c r="N14" s="6">
        <v>0</v>
      </c>
      <c r="O14" s="5">
        <v>0</v>
      </c>
    </row>
    <row r="15" spans="1:15" x14ac:dyDescent="0.25">
      <c r="A15" s="4" t="s">
        <v>221</v>
      </c>
      <c r="B15" s="4" t="s">
        <v>159</v>
      </c>
      <c r="C15" s="7" t="s">
        <v>158</v>
      </c>
      <c r="D15" s="7" t="s">
        <v>157</v>
      </c>
      <c r="E15" s="6">
        <v>117339000000</v>
      </c>
      <c r="F15" s="6">
        <v>12407000000</v>
      </c>
      <c r="G15" s="6">
        <v>14280122739</v>
      </c>
      <c r="H15" s="6">
        <v>131619122739</v>
      </c>
      <c r="I15" s="6">
        <v>11300862328</v>
      </c>
      <c r="J15" s="6">
        <v>70741400316.850006</v>
      </c>
      <c r="K15" s="6">
        <v>53.75</v>
      </c>
      <c r="L15" s="6"/>
      <c r="M15" s="6">
        <v>60877722422.150002</v>
      </c>
      <c r="N15" s="6">
        <v>0</v>
      </c>
      <c r="O15" s="5">
        <v>0</v>
      </c>
    </row>
    <row r="16" spans="1:15" x14ac:dyDescent="0.25">
      <c r="A16" s="4" t="s">
        <v>221</v>
      </c>
      <c r="B16" s="4" t="s">
        <v>156</v>
      </c>
      <c r="C16" s="7" t="s">
        <v>155</v>
      </c>
      <c r="D16" s="7" t="s">
        <v>154</v>
      </c>
      <c r="E16" s="6">
        <v>117314000000</v>
      </c>
      <c r="F16" s="6">
        <v>12407000000</v>
      </c>
      <c r="G16" s="6">
        <v>14280122739</v>
      </c>
      <c r="H16" s="6">
        <v>131594122739</v>
      </c>
      <c r="I16" s="6">
        <v>11299969352</v>
      </c>
      <c r="J16" s="6">
        <v>70697038025</v>
      </c>
      <c r="K16" s="6">
        <v>53.72</v>
      </c>
      <c r="L16" s="6"/>
      <c r="M16" s="6">
        <v>60897084714</v>
      </c>
      <c r="N16" s="6">
        <v>0</v>
      </c>
      <c r="O16" s="5">
        <v>0</v>
      </c>
    </row>
    <row r="17" spans="1:15" x14ac:dyDescent="0.25">
      <c r="A17" s="4" t="s">
        <v>221</v>
      </c>
      <c r="B17" s="4" t="s">
        <v>153</v>
      </c>
      <c r="C17" s="7" t="s">
        <v>152</v>
      </c>
      <c r="D17" s="7" t="s">
        <v>151</v>
      </c>
      <c r="E17" s="6">
        <v>117314000000</v>
      </c>
      <c r="F17" s="6">
        <v>12407000000</v>
      </c>
      <c r="G17" s="6">
        <v>14280122739</v>
      </c>
      <c r="H17" s="6">
        <v>131594122739</v>
      </c>
      <c r="I17" s="6">
        <v>11299969352</v>
      </c>
      <c r="J17" s="6">
        <v>70697038025</v>
      </c>
      <c r="K17" s="6">
        <v>53.72</v>
      </c>
      <c r="L17" s="6"/>
      <c r="M17" s="6">
        <v>60897084714</v>
      </c>
      <c r="N17" s="6">
        <v>0</v>
      </c>
      <c r="O17" s="5">
        <v>0</v>
      </c>
    </row>
    <row r="18" spans="1:15" x14ac:dyDescent="0.25">
      <c r="A18" s="4" t="s">
        <v>221</v>
      </c>
      <c r="B18" s="4" t="s">
        <v>150</v>
      </c>
      <c r="C18" s="7" t="s">
        <v>149</v>
      </c>
      <c r="D18" s="7" t="s">
        <v>148</v>
      </c>
      <c r="E18" s="6">
        <v>117274000000</v>
      </c>
      <c r="F18" s="6">
        <v>12407000000</v>
      </c>
      <c r="G18" s="6">
        <v>14280122739</v>
      </c>
      <c r="H18" s="6">
        <v>131554122739</v>
      </c>
      <c r="I18" s="6">
        <v>11297931546</v>
      </c>
      <c r="J18" s="6">
        <v>70672290227</v>
      </c>
      <c r="K18" s="6">
        <v>53.72</v>
      </c>
      <c r="L18" s="6"/>
      <c r="M18" s="6">
        <v>60881832512</v>
      </c>
      <c r="N18" s="6">
        <v>0</v>
      </c>
      <c r="O18" s="5">
        <v>0</v>
      </c>
    </row>
    <row r="19" spans="1:15" x14ac:dyDescent="0.25">
      <c r="A19" s="4" t="s">
        <v>221</v>
      </c>
      <c r="B19" s="4" t="s">
        <v>147</v>
      </c>
      <c r="C19" s="7" t="s">
        <v>146</v>
      </c>
      <c r="D19" s="7" t="s">
        <v>145</v>
      </c>
      <c r="E19" s="6">
        <v>117274000000</v>
      </c>
      <c r="F19" s="6">
        <v>12407000000</v>
      </c>
      <c r="G19" s="6">
        <v>12407000000</v>
      </c>
      <c r="H19" s="6">
        <v>129681000000</v>
      </c>
      <c r="I19" s="6">
        <v>11120656510</v>
      </c>
      <c r="J19" s="6">
        <v>69608698569</v>
      </c>
      <c r="K19" s="6">
        <v>53.68</v>
      </c>
      <c r="L19" s="6"/>
      <c r="M19" s="6">
        <v>60072301431</v>
      </c>
      <c r="N19" s="6">
        <v>0</v>
      </c>
      <c r="O19" s="5">
        <v>0</v>
      </c>
    </row>
    <row r="20" spans="1:15" x14ac:dyDescent="0.25">
      <c r="A20" s="4" t="s">
        <v>221</v>
      </c>
      <c r="B20" s="4" t="s">
        <v>144</v>
      </c>
      <c r="C20" s="7" t="s">
        <v>143</v>
      </c>
      <c r="D20" s="7" t="s">
        <v>142</v>
      </c>
      <c r="E20" s="6">
        <v>8634333432</v>
      </c>
      <c r="F20" s="6">
        <v>0</v>
      </c>
      <c r="G20" s="6">
        <v>0</v>
      </c>
      <c r="H20" s="6">
        <v>8634333432</v>
      </c>
      <c r="I20" s="6">
        <v>479649228</v>
      </c>
      <c r="J20" s="6">
        <v>5572578523</v>
      </c>
      <c r="K20" s="6">
        <v>64.540000000000006</v>
      </c>
      <c r="L20" s="6"/>
      <c r="M20" s="6">
        <v>3061754909</v>
      </c>
      <c r="N20" s="6">
        <v>0</v>
      </c>
      <c r="O20" s="5">
        <v>0</v>
      </c>
    </row>
    <row r="21" spans="1:15" x14ac:dyDescent="0.25">
      <c r="A21" s="4" t="s">
        <v>221</v>
      </c>
      <c r="B21" s="4" t="s">
        <v>141</v>
      </c>
      <c r="C21" s="7" t="s">
        <v>140</v>
      </c>
      <c r="D21" s="7" t="s">
        <v>139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/>
      <c r="M21" s="6">
        <v>0</v>
      </c>
      <c r="N21" s="6">
        <v>0</v>
      </c>
      <c r="O21" s="5">
        <v>0</v>
      </c>
    </row>
    <row r="22" spans="1:15" x14ac:dyDescent="0.25">
      <c r="A22" s="4" t="s">
        <v>221</v>
      </c>
      <c r="B22" s="4" t="s">
        <v>138</v>
      </c>
      <c r="C22" s="7" t="s">
        <v>137</v>
      </c>
      <c r="D22" s="7" t="s">
        <v>136</v>
      </c>
      <c r="E22" s="6">
        <v>690000000</v>
      </c>
      <c r="F22" s="6">
        <v>0</v>
      </c>
      <c r="G22" s="6">
        <v>0</v>
      </c>
      <c r="H22" s="6">
        <v>690000000</v>
      </c>
      <c r="I22" s="6">
        <v>186430997</v>
      </c>
      <c r="J22" s="6">
        <v>392745715</v>
      </c>
      <c r="K22" s="6">
        <v>56.92</v>
      </c>
      <c r="L22" s="6"/>
      <c r="M22" s="6">
        <v>297254285</v>
      </c>
      <c r="N22" s="6">
        <v>0</v>
      </c>
      <c r="O22" s="5">
        <v>0</v>
      </c>
    </row>
    <row r="23" spans="1:15" x14ac:dyDescent="0.25">
      <c r="A23" s="4" t="s">
        <v>221</v>
      </c>
      <c r="B23" s="4" t="s">
        <v>135</v>
      </c>
      <c r="C23" s="7" t="s">
        <v>134</v>
      </c>
      <c r="D23" s="7" t="s">
        <v>282</v>
      </c>
      <c r="E23" s="6">
        <v>690000000</v>
      </c>
      <c r="F23" s="6">
        <v>0</v>
      </c>
      <c r="G23" s="6">
        <v>0</v>
      </c>
      <c r="H23" s="6">
        <v>690000000</v>
      </c>
      <c r="I23" s="6">
        <v>186430997</v>
      </c>
      <c r="J23" s="6">
        <v>392745715</v>
      </c>
      <c r="K23" s="6">
        <v>56.92</v>
      </c>
      <c r="L23" s="6"/>
      <c r="M23" s="6">
        <v>297254285</v>
      </c>
      <c r="N23" s="6">
        <v>0</v>
      </c>
      <c r="O23" s="5">
        <v>0</v>
      </c>
    </row>
    <row r="24" spans="1:15" x14ac:dyDescent="0.25">
      <c r="A24" s="4" t="s">
        <v>221</v>
      </c>
      <c r="B24" s="4" t="s">
        <v>281</v>
      </c>
      <c r="C24" s="7" t="s">
        <v>280</v>
      </c>
      <c r="D24" s="7" t="s">
        <v>279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221</v>
      </c>
      <c r="B25" s="4" t="s">
        <v>278</v>
      </c>
      <c r="C25" s="7" t="s">
        <v>277</v>
      </c>
      <c r="D25" s="7" t="s">
        <v>276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/>
      <c r="M25" s="6">
        <v>0</v>
      </c>
      <c r="N25" s="6">
        <v>0</v>
      </c>
      <c r="O25" s="5">
        <v>0</v>
      </c>
    </row>
    <row r="26" spans="1:15" x14ac:dyDescent="0.25">
      <c r="A26" s="4" t="s">
        <v>221</v>
      </c>
      <c r="B26" s="4" t="s">
        <v>129</v>
      </c>
      <c r="C26" s="7" t="s">
        <v>128</v>
      </c>
      <c r="D26" s="7" t="s">
        <v>127</v>
      </c>
      <c r="E26" s="6">
        <v>8646833660</v>
      </c>
      <c r="F26" s="6">
        <v>0</v>
      </c>
      <c r="G26" s="6">
        <v>0</v>
      </c>
      <c r="H26" s="6">
        <v>8646833660</v>
      </c>
      <c r="I26" s="6">
        <v>720569472</v>
      </c>
      <c r="J26" s="6">
        <v>6485125248</v>
      </c>
      <c r="K26" s="6">
        <v>75</v>
      </c>
      <c r="L26" s="6"/>
      <c r="M26" s="6">
        <v>2161708412</v>
      </c>
      <c r="N26" s="6">
        <v>0</v>
      </c>
      <c r="O26" s="5">
        <v>0</v>
      </c>
    </row>
    <row r="27" spans="1:15" x14ac:dyDescent="0.25">
      <c r="A27" s="4" t="s">
        <v>221</v>
      </c>
      <c r="B27" s="4" t="s">
        <v>126</v>
      </c>
      <c r="C27" s="7" t="s">
        <v>125</v>
      </c>
      <c r="D27" s="7" t="s">
        <v>124</v>
      </c>
      <c r="E27" s="6">
        <v>0</v>
      </c>
      <c r="F27" s="6">
        <v>0</v>
      </c>
      <c r="G27" s="6">
        <v>0</v>
      </c>
      <c r="H27" s="6">
        <v>0</v>
      </c>
      <c r="I27" s="6">
        <v>-158527852</v>
      </c>
      <c r="J27" s="6">
        <v>0</v>
      </c>
      <c r="K27" s="6">
        <v>0</v>
      </c>
      <c r="L27" s="6"/>
      <c r="M27" s="6">
        <v>0</v>
      </c>
      <c r="N27" s="6">
        <v>0</v>
      </c>
      <c r="O27" s="5">
        <v>0</v>
      </c>
    </row>
    <row r="28" spans="1:15" x14ac:dyDescent="0.25">
      <c r="A28" s="4" t="s">
        <v>221</v>
      </c>
      <c r="B28" s="4" t="s">
        <v>123</v>
      </c>
      <c r="C28" s="7" t="s">
        <v>122</v>
      </c>
      <c r="D28" s="7" t="s">
        <v>79</v>
      </c>
      <c r="E28" s="6">
        <v>8570198908</v>
      </c>
      <c r="F28" s="6">
        <v>1371739720</v>
      </c>
      <c r="G28" s="6">
        <v>1371739720</v>
      </c>
      <c r="H28" s="6">
        <v>9941938628</v>
      </c>
      <c r="I28" s="6">
        <v>472224921</v>
      </c>
      <c r="J28" s="6">
        <v>2334482358</v>
      </c>
      <c r="K28" s="6">
        <v>23.48</v>
      </c>
      <c r="L28" s="6"/>
      <c r="M28" s="6">
        <v>7607456270</v>
      </c>
      <c r="N28" s="6">
        <v>0</v>
      </c>
      <c r="O28" s="5">
        <v>0</v>
      </c>
    </row>
    <row r="29" spans="1:15" x14ac:dyDescent="0.25">
      <c r="A29" s="4" t="s">
        <v>221</v>
      </c>
      <c r="B29" s="4" t="s">
        <v>121</v>
      </c>
      <c r="C29" s="7" t="s">
        <v>120</v>
      </c>
      <c r="D29" s="7" t="s">
        <v>119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/>
      <c r="M29" s="6">
        <v>0</v>
      </c>
      <c r="N29" s="6">
        <v>0</v>
      </c>
      <c r="O29" s="5">
        <v>0</v>
      </c>
    </row>
    <row r="30" spans="1:15" x14ac:dyDescent="0.25">
      <c r="A30" s="4" t="s">
        <v>221</v>
      </c>
      <c r="B30" s="4" t="s">
        <v>118</v>
      </c>
      <c r="C30" s="7" t="s">
        <v>117</v>
      </c>
      <c r="D30" s="7" t="s">
        <v>116</v>
      </c>
      <c r="E30" s="6">
        <v>51605255000</v>
      </c>
      <c r="F30" s="6">
        <v>11035260280</v>
      </c>
      <c r="G30" s="6">
        <v>11035260280</v>
      </c>
      <c r="H30" s="6">
        <v>62640515280</v>
      </c>
      <c r="I30" s="6">
        <v>7876945479</v>
      </c>
      <c r="J30" s="6">
        <v>31814818060</v>
      </c>
      <c r="K30" s="6">
        <v>50.79</v>
      </c>
      <c r="L30" s="6"/>
      <c r="M30" s="6">
        <v>30825697220</v>
      </c>
      <c r="N30" s="6">
        <v>0</v>
      </c>
      <c r="O30" s="5">
        <v>0</v>
      </c>
    </row>
    <row r="31" spans="1:15" x14ac:dyDescent="0.25">
      <c r="A31" s="4" t="s">
        <v>221</v>
      </c>
      <c r="B31" s="4" t="s">
        <v>115</v>
      </c>
      <c r="C31" s="7" t="s">
        <v>114</v>
      </c>
      <c r="D31" s="7" t="s">
        <v>275</v>
      </c>
      <c r="E31" s="6">
        <v>1380000000</v>
      </c>
      <c r="F31" s="6">
        <v>0</v>
      </c>
      <c r="G31" s="6">
        <v>0</v>
      </c>
      <c r="H31" s="6">
        <v>1380000000</v>
      </c>
      <c r="I31" s="6">
        <v>-77986740</v>
      </c>
      <c r="J31" s="6">
        <v>964872412</v>
      </c>
      <c r="K31" s="6">
        <v>69.92</v>
      </c>
      <c r="L31" s="6"/>
      <c r="M31" s="6">
        <v>415127588</v>
      </c>
      <c r="N31" s="6">
        <v>0</v>
      </c>
      <c r="O31" s="5">
        <v>0</v>
      </c>
    </row>
    <row r="32" spans="1:15" x14ac:dyDescent="0.25">
      <c r="A32" s="4" t="s">
        <v>221</v>
      </c>
      <c r="B32" s="4" t="s">
        <v>112</v>
      </c>
      <c r="C32" s="7" t="s">
        <v>111</v>
      </c>
      <c r="D32" s="7" t="s">
        <v>70</v>
      </c>
      <c r="E32" s="6">
        <v>1100000000</v>
      </c>
      <c r="F32" s="6">
        <v>0</v>
      </c>
      <c r="G32" s="6">
        <v>0</v>
      </c>
      <c r="H32" s="6">
        <v>1100000000</v>
      </c>
      <c r="I32" s="6">
        <v>-77986740</v>
      </c>
      <c r="J32" s="6">
        <v>961859283</v>
      </c>
      <c r="K32" s="6">
        <v>87.44</v>
      </c>
      <c r="L32" s="6"/>
      <c r="M32" s="6">
        <v>138140717</v>
      </c>
      <c r="N32" s="6">
        <v>0</v>
      </c>
      <c r="O32" s="5">
        <v>0</v>
      </c>
    </row>
    <row r="33" spans="1:15" x14ac:dyDescent="0.25">
      <c r="A33" s="4" t="s">
        <v>221</v>
      </c>
      <c r="B33" s="4" t="s">
        <v>110</v>
      </c>
      <c r="C33" s="7" t="s">
        <v>109</v>
      </c>
      <c r="D33" s="7" t="s">
        <v>67</v>
      </c>
      <c r="E33" s="6">
        <v>280000000</v>
      </c>
      <c r="F33" s="6">
        <v>0</v>
      </c>
      <c r="G33" s="6">
        <v>0</v>
      </c>
      <c r="H33" s="6">
        <v>280000000</v>
      </c>
      <c r="I33" s="6">
        <v>0</v>
      </c>
      <c r="J33" s="6">
        <v>3013129</v>
      </c>
      <c r="K33" s="6">
        <v>1.08</v>
      </c>
      <c r="L33" s="6"/>
      <c r="M33" s="6">
        <v>276986871</v>
      </c>
      <c r="N33" s="6">
        <v>0</v>
      </c>
      <c r="O33" s="5">
        <v>0</v>
      </c>
    </row>
    <row r="34" spans="1:15" x14ac:dyDescent="0.25">
      <c r="A34" s="4" t="s">
        <v>221</v>
      </c>
      <c r="B34" s="4" t="s">
        <v>108</v>
      </c>
      <c r="C34" s="7" t="s">
        <v>107</v>
      </c>
      <c r="D34" s="7" t="s">
        <v>274</v>
      </c>
      <c r="E34" s="6">
        <v>2207379000</v>
      </c>
      <c r="F34" s="6">
        <v>0</v>
      </c>
      <c r="G34" s="6">
        <v>0</v>
      </c>
      <c r="H34" s="6">
        <v>2207379000</v>
      </c>
      <c r="I34" s="6">
        <v>162790288</v>
      </c>
      <c r="J34" s="6">
        <v>1437890133</v>
      </c>
      <c r="K34" s="6">
        <v>65.14</v>
      </c>
      <c r="L34" s="6"/>
      <c r="M34" s="6">
        <v>769488867</v>
      </c>
      <c r="N34" s="6">
        <v>0</v>
      </c>
      <c r="O34" s="5">
        <v>0</v>
      </c>
    </row>
    <row r="35" spans="1:15" x14ac:dyDescent="0.25">
      <c r="A35" s="4" t="s">
        <v>221</v>
      </c>
      <c r="B35" s="4" t="s">
        <v>105</v>
      </c>
      <c r="C35" s="7" t="s">
        <v>104</v>
      </c>
      <c r="D35" s="7" t="s">
        <v>103</v>
      </c>
      <c r="E35" s="6">
        <v>1107379000</v>
      </c>
      <c r="F35" s="6">
        <v>0</v>
      </c>
      <c r="G35" s="6">
        <v>0</v>
      </c>
      <c r="H35" s="6">
        <v>1107379000</v>
      </c>
      <c r="I35" s="6">
        <v>55426192</v>
      </c>
      <c r="J35" s="6">
        <v>545646656</v>
      </c>
      <c r="K35" s="6">
        <v>49.27</v>
      </c>
      <c r="L35" s="6"/>
      <c r="M35" s="6">
        <v>561732344</v>
      </c>
      <c r="N35" s="6">
        <v>0</v>
      </c>
      <c r="O35" s="5">
        <v>0</v>
      </c>
    </row>
    <row r="36" spans="1:15" x14ac:dyDescent="0.25">
      <c r="A36" s="4" t="s">
        <v>221</v>
      </c>
      <c r="B36" s="4" t="s">
        <v>102</v>
      </c>
      <c r="C36" s="7" t="s">
        <v>101</v>
      </c>
      <c r="D36" s="7" t="s">
        <v>273</v>
      </c>
      <c r="E36" s="6">
        <v>1100000000</v>
      </c>
      <c r="F36" s="6">
        <v>0</v>
      </c>
      <c r="G36" s="6">
        <v>0</v>
      </c>
      <c r="H36" s="6">
        <v>1100000000</v>
      </c>
      <c r="I36" s="6">
        <v>107364096</v>
      </c>
      <c r="J36" s="6">
        <v>892243477</v>
      </c>
      <c r="K36" s="6">
        <v>81.11</v>
      </c>
      <c r="L36" s="6"/>
      <c r="M36" s="6">
        <v>207756523</v>
      </c>
      <c r="N36" s="6">
        <v>0</v>
      </c>
      <c r="O36" s="5">
        <v>0</v>
      </c>
    </row>
    <row r="37" spans="1:15" x14ac:dyDescent="0.25">
      <c r="A37" s="4" t="s">
        <v>221</v>
      </c>
      <c r="B37" s="4" t="s">
        <v>99</v>
      </c>
      <c r="C37" s="7" t="s">
        <v>98</v>
      </c>
      <c r="D37" s="7" t="s">
        <v>97</v>
      </c>
      <c r="E37" s="6">
        <v>40000000</v>
      </c>
      <c r="F37" s="6">
        <v>0</v>
      </c>
      <c r="G37" s="6">
        <v>0</v>
      </c>
      <c r="H37" s="6">
        <v>40000000</v>
      </c>
      <c r="I37" s="6">
        <v>0</v>
      </c>
      <c r="J37" s="6">
        <v>13412000</v>
      </c>
      <c r="K37" s="6">
        <v>33.53</v>
      </c>
      <c r="L37" s="6"/>
      <c r="M37" s="6">
        <v>26588000</v>
      </c>
      <c r="N37" s="6">
        <v>0</v>
      </c>
      <c r="O37" s="5">
        <v>0</v>
      </c>
    </row>
    <row r="38" spans="1:15" x14ac:dyDescent="0.25">
      <c r="A38" s="4" t="s">
        <v>221</v>
      </c>
      <c r="B38" s="4" t="s">
        <v>96</v>
      </c>
      <c r="C38" s="7" t="s">
        <v>95</v>
      </c>
      <c r="D38" s="7" t="s">
        <v>94</v>
      </c>
      <c r="E38" s="6">
        <v>350000000</v>
      </c>
      <c r="F38" s="6">
        <v>0</v>
      </c>
      <c r="G38" s="6">
        <v>0</v>
      </c>
      <c r="H38" s="6">
        <v>350000000</v>
      </c>
      <c r="I38" s="6">
        <v>16297247</v>
      </c>
      <c r="J38" s="6">
        <v>130865633</v>
      </c>
      <c r="K38" s="6">
        <v>37.39</v>
      </c>
      <c r="L38" s="6"/>
      <c r="M38" s="6">
        <v>219134367</v>
      </c>
      <c r="N38" s="6">
        <v>0</v>
      </c>
      <c r="O38" s="5">
        <v>0</v>
      </c>
    </row>
    <row r="39" spans="1:15" x14ac:dyDescent="0.25">
      <c r="A39" s="4" t="s">
        <v>221</v>
      </c>
      <c r="B39" s="4" t="s">
        <v>93</v>
      </c>
      <c r="C39" s="7" t="s">
        <v>92</v>
      </c>
      <c r="D39" s="7" t="s">
        <v>64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/>
      <c r="M39" s="6">
        <v>0</v>
      </c>
      <c r="N39" s="6">
        <v>0</v>
      </c>
      <c r="O39" s="5">
        <v>0</v>
      </c>
    </row>
    <row r="40" spans="1:15" x14ac:dyDescent="0.25">
      <c r="A40" s="4" t="s">
        <v>221</v>
      </c>
      <c r="B40" s="4" t="s">
        <v>91</v>
      </c>
      <c r="C40" s="7" t="s">
        <v>90</v>
      </c>
      <c r="D40" s="7" t="s">
        <v>61</v>
      </c>
      <c r="E40" s="6">
        <v>800000000</v>
      </c>
      <c r="F40" s="6">
        <v>0</v>
      </c>
      <c r="G40" s="6">
        <v>0</v>
      </c>
      <c r="H40" s="6">
        <v>800000000</v>
      </c>
      <c r="I40" s="6">
        <v>11545075</v>
      </c>
      <c r="J40" s="6">
        <v>16586307</v>
      </c>
      <c r="K40" s="6">
        <v>2.0699999999999998</v>
      </c>
      <c r="L40" s="6"/>
      <c r="M40" s="6">
        <v>783413693</v>
      </c>
      <c r="N40" s="6">
        <v>0</v>
      </c>
      <c r="O40" s="5">
        <v>0</v>
      </c>
    </row>
    <row r="41" spans="1:15" x14ac:dyDescent="0.25">
      <c r="A41" s="4" t="s">
        <v>221</v>
      </c>
      <c r="B41" s="4" t="s">
        <v>89</v>
      </c>
      <c r="C41" s="7" t="s">
        <v>88</v>
      </c>
      <c r="D41" s="7" t="s">
        <v>58</v>
      </c>
      <c r="E41" s="6">
        <v>2700000000</v>
      </c>
      <c r="F41" s="6">
        <v>0</v>
      </c>
      <c r="G41" s="6">
        <v>0</v>
      </c>
      <c r="H41" s="6">
        <v>2700000000</v>
      </c>
      <c r="I41" s="6">
        <v>405300828</v>
      </c>
      <c r="J41" s="6">
        <v>1289008346</v>
      </c>
      <c r="K41" s="6">
        <v>47.74</v>
      </c>
      <c r="L41" s="6"/>
      <c r="M41" s="6">
        <v>1410991654</v>
      </c>
      <c r="N41" s="6">
        <v>0</v>
      </c>
      <c r="O41" s="5">
        <v>0</v>
      </c>
    </row>
    <row r="42" spans="1:15" x14ac:dyDescent="0.25">
      <c r="A42" s="4" t="s">
        <v>221</v>
      </c>
      <c r="B42" s="4" t="s">
        <v>87</v>
      </c>
      <c r="C42" s="7" t="s">
        <v>86</v>
      </c>
      <c r="D42" s="7" t="s">
        <v>85</v>
      </c>
      <c r="E42" s="6">
        <v>31650000000</v>
      </c>
      <c r="F42" s="6">
        <v>0</v>
      </c>
      <c r="G42" s="6">
        <v>0</v>
      </c>
      <c r="H42" s="6">
        <v>31650000000</v>
      </c>
      <c r="I42" s="6">
        <v>1025417567</v>
      </c>
      <c r="J42" s="6">
        <v>19156313834</v>
      </c>
      <c r="K42" s="6">
        <v>60.53</v>
      </c>
      <c r="L42" s="6"/>
      <c r="M42" s="6">
        <v>12493686166</v>
      </c>
      <c r="N42" s="6">
        <v>0</v>
      </c>
      <c r="O42" s="5">
        <v>0</v>
      </c>
    </row>
    <row r="43" spans="1:15" x14ac:dyDescent="0.25">
      <c r="A43" s="4" t="s">
        <v>221</v>
      </c>
      <c r="B43" s="4" t="s">
        <v>84</v>
      </c>
      <c r="C43" s="7" t="s">
        <v>83</v>
      </c>
      <c r="D43" s="7" t="s">
        <v>82</v>
      </c>
      <c r="E43" s="6">
        <v>3500000000</v>
      </c>
      <c r="F43" s="6">
        <v>0</v>
      </c>
      <c r="G43" s="6">
        <v>0</v>
      </c>
      <c r="H43" s="6">
        <v>3500000000</v>
      </c>
      <c r="I43" s="6">
        <v>0</v>
      </c>
      <c r="J43" s="6">
        <v>2920171191</v>
      </c>
      <c r="K43" s="6">
        <v>83.43</v>
      </c>
      <c r="L43" s="6"/>
      <c r="M43" s="6">
        <v>579828809</v>
      </c>
      <c r="N43" s="6">
        <v>0</v>
      </c>
      <c r="O43" s="5">
        <v>0</v>
      </c>
    </row>
    <row r="44" spans="1:15" x14ac:dyDescent="0.25">
      <c r="A44" s="4" t="s">
        <v>221</v>
      </c>
      <c r="B44" s="4" t="s">
        <v>272</v>
      </c>
      <c r="C44" s="7" t="s">
        <v>271</v>
      </c>
      <c r="D44" s="7" t="s">
        <v>270</v>
      </c>
      <c r="E44" s="6">
        <v>2794692069</v>
      </c>
      <c r="F44" s="6">
        <v>0</v>
      </c>
      <c r="G44" s="6">
        <v>0</v>
      </c>
      <c r="H44" s="6">
        <v>2794692069</v>
      </c>
      <c r="I44" s="6">
        <v>0</v>
      </c>
      <c r="J44" s="6">
        <v>1932908037</v>
      </c>
      <c r="K44" s="6">
        <v>69.16</v>
      </c>
      <c r="L44" s="6"/>
      <c r="M44" s="6">
        <v>861784032</v>
      </c>
      <c r="N44" s="6">
        <v>0</v>
      </c>
      <c r="O44" s="5">
        <v>0</v>
      </c>
    </row>
    <row r="45" spans="1:15" x14ac:dyDescent="0.25">
      <c r="A45" s="4" t="s">
        <v>221</v>
      </c>
      <c r="B45" s="4" t="s">
        <v>269</v>
      </c>
      <c r="C45" s="7" t="s">
        <v>268</v>
      </c>
      <c r="D45" s="7" t="s">
        <v>267</v>
      </c>
      <c r="E45" s="6">
        <v>705307931</v>
      </c>
      <c r="F45" s="6">
        <v>0</v>
      </c>
      <c r="G45" s="6">
        <v>0</v>
      </c>
      <c r="H45" s="6">
        <v>705307931</v>
      </c>
      <c r="I45" s="6">
        <v>0</v>
      </c>
      <c r="J45" s="6">
        <v>987263154</v>
      </c>
      <c r="K45" s="6">
        <v>139.97999999999999</v>
      </c>
      <c r="L45" s="6"/>
      <c r="M45" s="6">
        <v>-281955223</v>
      </c>
      <c r="N45" s="6">
        <v>0</v>
      </c>
      <c r="O45" s="5">
        <v>0</v>
      </c>
    </row>
    <row r="46" spans="1:15" x14ac:dyDescent="0.25">
      <c r="A46" s="4" t="s">
        <v>221</v>
      </c>
      <c r="B46" s="4" t="s">
        <v>81</v>
      </c>
      <c r="C46" s="7" t="s">
        <v>80</v>
      </c>
      <c r="D46" s="7" t="s">
        <v>79</v>
      </c>
      <c r="E46" s="6">
        <v>2800000000</v>
      </c>
      <c r="F46" s="6">
        <v>0</v>
      </c>
      <c r="G46" s="6">
        <v>0</v>
      </c>
      <c r="H46" s="6">
        <v>2800000000</v>
      </c>
      <c r="I46" s="6">
        <v>183302637</v>
      </c>
      <c r="J46" s="6">
        <v>2321867452</v>
      </c>
      <c r="K46" s="6">
        <v>82.92</v>
      </c>
      <c r="L46" s="6"/>
      <c r="M46" s="6">
        <v>478132548</v>
      </c>
      <c r="N46" s="6">
        <v>0</v>
      </c>
      <c r="O46" s="5">
        <v>0</v>
      </c>
    </row>
    <row r="47" spans="1:15" x14ac:dyDescent="0.25">
      <c r="A47" s="4" t="s">
        <v>221</v>
      </c>
      <c r="B47" s="4" t="s">
        <v>266</v>
      </c>
      <c r="C47" s="7" t="s">
        <v>265</v>
      </c>
      <c r="D47" s="7" t="s">
        <v>264</v>
      </c>
      <c r="E47" s="6">
        <v>2800000000</v>
      </c>
      <c r="F47" s="6">
        <v>0</v>
      </c>
      <c r="G47" s="6">
        <v>0</v>
      </c>
      <c r="H47" s="6">
        <v>2800000000</v>
      </c>
      <c r="I47" s="6">
        <v>24835380</v>
      </c>
      <c r="J47" s="6">
        <v>2107747628</v>
      </c>
      <c r="K47" s="6">
        <v>75.28</v>
      </c>
      <c r="L47" s="6"/>
      <c r="M47" s="6">
        <v>692252372</v>
      </c>
      <c r="N47" s="6">
        <v>0</v>
      </c>
      <c r="O47" s="5">
        <v>0</v>
      </c>
    </row>
    <row r="48" spans="1:15" x14ac:dyDescent="0.25">
      <c r="A48" s="4" t="s">
        <v>221</v>
      </c>
      <c r="B48" s="4" t="s">
        <v>263</v>
      </c>
      <c r="C48" s="7" t="s">
        <v>262</v>
      </c>
      <c r="D48" s="7" t="s">
        <v>261</v>
      </c>
      <c r="E48" s="6">
        <v>0</v>
      </c>
      <c r="F48" s="6">
        <v>0</v>
      </c>
      <c r="G48" s="6">
        <v>0</v>
      </c>
      <c r="H48" s="6">
        <v>0</v>
      </c>
      <c r="I48" s="6">
        <v>158467257</v>
      </c>
      <c r="J48" s="6">
        <v>214119824</v>
      </c>
      <c r="K48" s="6">
        <v>0</v>
      </c>
      <c r="L48" s="6"/>
      <c r="M48" s="6">
        <v>-214119824</v>
      </c>
      <c r="N48" s="6">
        <v>0</v>
      </c>
      <c r="O48" s="5">
        <v>0</v>
      </c>
    </row>
    <row r="49" spans="1:15" x14ac:dyDescent="0.25">
      <c r="A49" s="4" t="s">
        <v>221</v>
      </c>
      <c r="B49" s="4" t="s">
        <v>78</v>
      </c>
      <c r="C49" s="7" t="s">
        <v>77</v>
      </c>
      <c r="D49" s="7" t="s">
        <v>76</v>
      </c>
      <c r="E49" s="6">
        <v>23500000000</v>
      </c>
      <c r="F49" s="6">
        <v>0</v>
      </c>
      <c r="G49" s="6">
        <v>0</v>
      </c>
      <c r="H49" s="6">
        <v>23500000000</v>
      </c>
      <c r="I49" s="6">
        <v>418560360</v>
      </c>
      <c r="J49" s="6">
        <v>11429916568</v>
      </c>
      <c r="K49" s="6">
        <v>48.64</v>
      </c>
      <c r="L49" s="6"/>
      <c r="M49" s="6">
        <v>12070083432</v>
      </c>
      <c r="N49" s="6">
        <v>0</v>
      </c>
      <c r="O49" s="5">
        <v>0</v>
      </c>
    </row>
    <row r="50" spans="1:15" x14ac:dyDescent="0.25">
      <c r="A50" s="4" t="s">
        <v>221</v>
      </c>
      <c r="B50" s="4" t="s">
        <v>260</v>
      </c>
      <c r="C50" s="7" t="s">
        <v>259</v>
      </c>
      <c r="D50" s="7" t="s">
        <v>258</v>
      </c>
      <c r="E50" s="6">
        <v>23500000000</v>
      </c>
      <c r="F50" s="6">
        <v>0</v>
      </c>
      <c r="G50" s="6">
        <v>0</v>
      </c>
      <c r="H50" s="6">
        <v>23500000000</v>
      </c>
      <c r="I50" s="6">
        <v>218560360</v>
      </c>
      <c r="J50" s="6">
        <v>10984806281</v>
      </c>
      <c r="K50" s="6">
        <v>46.74</v>
      </c>
      <c r="L50" s="6"/>
      <c r="M50" s="6">
        <v>12515193719</v>
      </c>
      <c r="N50" s="6">
        <v>0</v>
      </c>
      <c r="O50" s="5">
        <v>0</v>
      </c>
    </row>
    <row r="51" spans="1:15" x14ac:dyDescent="0.25">
      <c r="A51" s="4" t="s">
        <v>221</v>
      </c>
      <c r="B51" s="4" t="s">
        <v>257</v>
      </c>
      <c r="C51" s="7" t="s">
        <v>256</v>
      </c>
      <c r="D51" s="7" t="s">
        <v>255</v>
      </c>
      <c r="E51" s="6">
        <v>0</v>
      </c>
      <c r="F51" s="6">
        <v>0</v>
      </c>
      <c r="G51" s="6">
        <v>0</v>
      </c>
      <c r="H51" s="6">
        <v>0</v>
      </c>
      <c r="I51" s="6">
        <v>200000000</v>
      </c>
      <c r="J51" s="6">
        <v>445110287</v>
      </c>
      <c r="K51" s="6">
        <v>0</v>
      </c>
      <c r="L51" s="6"/>
      <c r="M51" s="6">
        <v>-445110287</v>
      </c>
      <c r="N51" s="6">
        <v>0</v>
      </c>
      <c r="O51" s="5">
        <v>0</v>
      </c>
    </row>
    <row r="52" spans="1:15" x14ac:dyDescent="0.25">
      <c r="A52" s="4" t="s">
        <v>221</v>
      </c>
      <c r="B52" s="4" t="s">
        <v>75</v>
      </c>
      <c r="C52" s="7" t="s">
        <v>74</v>
      </c>
      <c r="D52" s="7" t="s">
        <v>73</v>
      </c>
      <c r="E52" s="6">
        <v>600000000</v>
      </c>
      <c r="F52" s="6">
        <v>0</v>
      </c>
      <c r="G52" s="6">
        <v>0</v>
      </c>
      <c r="H52" s="6">
        <v>600000000</v>
      </c>
      <c r="I52" s="6">
        <v>204271539</v>
      </c>
      <c r="J52" s="6">
        <v>598015068</v>
      </c>
      <c r="K52" s="6">
        <v>99.67</v>
      </c>
      <c r="L52" s="6"/>
      <c r="M52" s="6">
        <v>1984932</v>
      </c>
      <c r="N52" s="6">
        <v>0</v>
      </c>
      <c r="O52" s="5">
        <v>0</v>
      </c>
    </row>
    <row r="53" spans="1:15" x14ac:dyDescent="0.25">
      <c r="A53" s="4" t="s">
        <v>221</v>
      </c>
      <c r="B53" s="4" t="s">
        <v>72</v>
      </c>
      <c r="C53" s="7" t="s">
        <v>71</v>
      </c>
      <c r="D53" s="7" t="s">
        <v>70</v>
      </c>
      <c r="E53" s="6">
        <v>200000000</v>
      </c>
      <c r="F53" s="6">
        <v>0</v>
      </c>
      <c r="G53" s="6">
        <v>0</v>
      </c>
      <c r="H53" s="6">
        <v>200000000</v>
      </c>
      <c r="I53" s="6">
        <v>204166812</v>
      </c>
      <c r="J53" s="6">
        <v>464762722</v>
      </c>
      <c r="K53" s="6">
        <v>232.38</v>
      </c>
      <c r="L53" s="6"/>
      <c r="M53" s="6">
        <v>-264762722</v>
      </c>
      <c r="N53" s="6">
        <v>0</v>
      </c>
      <c r="O53" s="5">
        <v>0</v>
      </c>
    </row>
    <row r="54" spans="1:15" x14ac:dyDescent="0.25">
      <c r="A54" s="4" t="s">
        <v>221</v>
      </c>
      <c r="B54" s="4" t="s">
        <v>254</v>
      </c>
      <c r="C54" s="7" t="s">
        <v>253</v>
      </c>
      <c r="D54" s="7" t="s">
        <v>252</v>
      </c>
      <c r="E54" s="6">
        <v>200000000</v>
      </c>
      <c r="F54" s="6">
        <v>0</v>
      </c>
      <c r="G54" s="6">
        <v>0</v>
      </c>
      <c r="H54" s="6">
        <v>200000000</v>
      </c>
      <c r="I54" s="6">
        <v>200138647</v>
      </c>
      <c r="J54" s="6">
        <v>460051557</v>
      </c>
      <c r="K54" s="6">
        <v>230.03</v>
      </c>
      <c r="L54" s="6"/>
      <c r="M54" s="6">
        <v>-260051557</v>
      </c>
      <c r="N54" s="6">
        <v>0</v>
      </c>
      <c r="O54" s="5">
        <v>0</v>
      </c>
    </row>
    <row r="55" spans="1:15" x14ac:dyDescent="0.25">
      <c r="A55" s="4" t="s">
        <v>221</v>
      </c>
      <c r="B55" s="4" t="s">
        <v>251</v>
      </c>
      <c r="C55" s="7" t="s">
        <v>250</v>
      </c>
      <c r="D55" s="7" t="s">
        <v>249</v>
      </c>
      <c r="E55" s="6">
        <v>0</v>
      </c>
      <c r="F55" s="6">
        <v>0</v>
      </c>
      <c r="G55" s="6">
        <v>0</v>
      </c>
      <c r="H55" s="6">
        <v>0</v>
      </c>
      <c r="I55" s="6">
        <v>4028165</v>
      </c>
      <c r="J55" s="6">
        <v>4711165</v>
      </c>
      <c r="K55" s="6">
        <v>0</v>
      </c>
      <c r="L55" s="6"/>
      <c r="M55" s="6">
        <v>-4711165</v>
      </c>
      <c r="N55" s="6">
        <v>0</v>
      </c>
      <c r="O55" s="5">
        <v>0</v>
      </c>
    </row>
    <row r="56" spans="1:15" x14ac:dyDescent="0.25">
      <c r="A56" s="4" t="s">
        <v>221</v>
      </c>
      <c r="B56" s="4" t="s">
        <v>69</v>
      </c>
      <c r="C56" s="7" t="s">
        <v>68</v>
      </c>
      <c r="D56" s="7" t="s">
        <v>67</v>
      </c>
      <c r="E56" s="6">
        <v>400000000</v>
      </c>
      <c r="F56" s="6">
        <v>0</v>
      </c>
      <c r="G56" s="6">
        <v>0</v>
      </c>
      <c r="H56" s="6">
        <v>400000000</v>
      </c>
      <c r="I56" s="6">
        <v>104727</v>
      </c>
      <c r="J56" s="6">
        <v>133252346</v>
      </c>
      <c r="K56" s="6">
        <v>33.31</v>
      </c>
      <c r="L56" s="6"/>
      <c r="M56" s="6">
        <v>266747654</v>
      </c>
      <c r="N56" s="6">
        <v>0</v>
      </c>
      <c r="O56" s="5">
        <v>0</v>
      </c>
    </row>
    <row r="57" spans="1:15" x14ac:dyDescent="0.25">
      <c r="A57" s="4" t="s">
        <v>221</v>
      </c>
      <c r="B57" s="4" t="s">
        <v>248</v>
      </c>
      <c r="C57" s="7" t="s">
        <v>247</v>
      </c>
      <c r="D57" s="7" t="s">
        <v>246</v>
      </c>
      <c r="E57" s="6">
        <v>212846059</v>
      </c>
      <c r="F57" s="6">
        <v>0</v>
      </c>
      <c r="G57" s="6">
        <v>0</v>
      </c>
      <c r="H57" s="6">
        <v>212846059</v>
      </c>
      <c r="I57" s="6">
        <v>0</v>
      </c>
      <c r="J57" s="6">
        <v>79473082</v>
      </c>
      <c r="K57" s="6">
        <v>37.340000000000003</v>
      </c>
      <c r="L57" s="6"/>
      <c r="M57" s="6">
        <v>133372977</v>
      </c>
      <c r="N57" s="6">
        <v>0</v>
      </c>
      <c r="O57" s="5">
        <v>0</v>
      </c>
    </row>
    <row r="58" spans="1:15" x14ac:dyDescent="0.25">
      <c r="A58" s="4" t="s">
        <v>221</v>
      </c>
      <c r="B58" s="4" t="s">
        <v>245</v>
      </c>
      <c r="C58" s="7" t="s">
        <v>244</v>
      </c>
      <c r="D58" s="7" t="s">
        <v>243</v>
      </c>
      <c r="E58" s="6">
        <v>187153941</v>
      </c>
      <c r="F58" s="6">
        <v>0</v>
      </c>
      <c r="G58" s="6">
        <v>0</v>
      </c>
      <c r="H58" s="6">
        <v>187153941</v>
      </c>
      <c r="I58" s="6">
        <v>104727</v>
      </c>
      <c r="J58" s="6">
        <v>53779264</v>
      </c>
      <c r="K58" s="6">
        <v>28.74</v>
      </c>
      <c r="L58" s="6"/>
      <c r="M58" s="6">
        <v>133374677</v>
      </c>
      <c r="N58" s="6">
        <v>0</v>
      </c>
      <c r="O58" s="5">
        <v>0</v>
      </c>
    </row>
    <row r="59" spans="1:15" x14ac:dyDescent="0.25">
      <c r="A59" s="4" t="s">
        <v>221</v>
      </c>
      <c r="B59" s="4" t="s">
        <v>66</v>
      </c>
      <c r="C59" s="7" t="s">
        <v>65</v>
      </c>
      <c r="D59" s="7" t="s">
        <v>64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/>
      <c r="M59" s="6">
        <v>0</v>
      </c>
      <c r="N59" s="6">
        <v>0</v>
      </c>
      <c r="O59" s="5">
        <v>0</v>
      </c>
    </row>
    <row r="60" spans="1:15" x14ac:dyDescent="0.25">
      <c r="A60" s="4" t="s">
        <v>221</v>
      </c>
      <c r="B60" s="4" t="s">
        <v>242</v>
      </c>
      <c r="C60" s="7" t="s">
        <v>241</v>
      </c>
      <c r="D60" s="7" t="s">
        <v>240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221</v>
      </c>
      <c r="B61" s="4" t="s">
        <v>239</v>
      </c>
      <c r="C61" s="7" t="s">
        <v>238</v>
      </c>
      <c r="D61" s="7" t="s">
        <v>237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/>
      <c r="M61" s="6">
        <v>0</v>
      </c>
      <c r="N61" s="6">
        <v>0</v>
      </c>
      <c r="O61" s="5">
        <v>0</v>
      </c>
    </row>
    <row r="62" spans="1:15" x14ac:dyDescent="0.25">
      <c r="A62" s="4" t="s">
        <v>221</v>
      </c>
      <c r="B62" s="4" t="s">
        <v>63</v>
      </c>
      <c r="C62" s="7" t="s">
        <v>62</v>
      </c>
      <c r="D62" s="7" t="s">
        <v>61</v>
      </c>
      <c r="E62" s="6">
        <v>450000000</v>
      </c>
      <c r="F62" s="6">
        <v>0</v>
      </c>
      <c r="G62" s="6">
        <v>0</v>
      </c>
      <c r="H62" s="6">
        <v>450000000</v>
      </c>
      <c r="I62" s="6">
        <v>90552513</v>
      </c>
      <c r="J62" s="6">
        <v>727527629</v>
      </c>
      <c r="K62" s="6">
        <v>161.66999999999999</v>
      </c>
      <c r="L62" s="6"/>
      <c r="M62" s="6">
        <v>-277527629</v>
      </c>
      <c r="N62" s="6">
        <v>0</v>
      </c>
      <c r="O62" s="5">
        <v>0</v>
      </c>
    </row>
    <row r="63" spans="1:15" x14ac:dyDescent="0.25">
      <c r="A63" s="4" t="s">
        <v>221</v>
      </c>
      <c r="B63" s="4" t="s">
        <v>236</v>
      </c>
      <c r="C63" s="7" t="s">
        <v>235</v>
      </c>
      <c r="D63" s="7" t="s">
        <v>234</v>
      </c>
      <c r="E63" s="6">
        <v>450000000</v>
      </c>
      <c r="F63" s="6">
        <v>0</v>
      </c>
      <c r="G63" s="6">
        <v>0</v>
      </c>
      <c r="H63" s="6">
        <v>450000000</v>
      </c>
      <c r="I63" s="6">
        <v>90552513</v>
      </c>
      <c r="J63" s="6">
        <v>616753941</v>
      </c>
      <c r="K63" s="6">
        <v>137.06</v>
      </c>
      <c r="L63" s="6"/>
      <c r="M63" s="6">
        <v>-166753941</v>
      </c>
      <c r="N63" s="6">
        <v>0</v>
      </c>
      <c r="O63" s="5">
        <v>0</v>
      </c>
    </row>
    <row r="64" spans="1:15" x14ac:dyDescent="0.25">
      <c r="A64" s="4" t="s">
        <v>221</v>
      </c>
      <c r="B64" s="4" t="s">
        <v>233</v>
      </c>
      <c r="C64" s="7" t="s">
        <v>232</v>
      </c>
      <c r="D64" s="7" t="s">
        <v>231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110773688</v>
      </c>
      <c r="K64" s="6">
        <v>0</v>
      </c>
      <c r="L64" s="6"/>
      <c r="M64" s="6">
        <v>-110773688</v>
      </c>
      <c r="N64" s="6">
        <v>0</v>
      </c>
      <c r="O64" s="5">
        <v>0</v>
      </c>
    </row>
    <row r="65" spans="1:15" x14ac:dyDescent="0.25">
      <c r="A65" s="4" t="s">
        <v>221</v>
      </c>
      <c r="B65" s="4" t="s">
        <v>60</v>
      </c>
      <c r="C65" s="7" t="s">
        <v>59</v>
      </c>
      <c r="D65" s="7" t="s">
        <v>58</v>
      </c>
      <c r="E65" s="6">
        <v>800000000</v>
      </c>
      <c r="F65" s="6">
        <v>0</v>
      </c>
      <c r="G65" s="6">
        <v>0</v>
      </c>
      <c r="H65" s="6">
        <v>800000000</v>
      </c>
      <c r="I65" s="6">
        <v>128730518</v>
      </c>
      <c r="J65" s="6">
        <v>1158815926</v>
      </c>
      <c r="K65" s="6">
        <v>144.85</v>
      </c>
      <c r="L65" s="6"/>
      <c r="M65" s="6">
        <v>-358815926</v>
      </c>
      <c r="N65" s="6">
        <v>0</v>
      </c>
      <c r="O65" s="5">
        <v>0</v>
      </c>
    </row>
    <row r="66" spans="1:15" x14ac:dyDescent="0.25">
      <c r="A66" s="4" t="s">
        <v>221</v>
      </c>
      <c r="B66" s="4" t="s">
        <v>230</v>
      </c>
      <c r="C66" s="7" t="s">
        <v>229</v>
      </c>
      <c r="D66" s="7" t="s">
        <v>228</v>
      </c>
      <c r="E66" s="6">
        <v>800000000</v>
      </c>
      <c r="F66" s="6">
        <v>0</v>
      </c>
      <c r="G66" s="6">
        <v>0</v>
      </c>
      <c r="H66" s="6">
        <v>800000000</v>
      </c>
      <c r="I66" s="6">
        <v>128730518</v>
      </c>
      <c r="J66" s="6">
        <v>1116898714</v>
      </c>
      <c r="K66" s="6">
        <v>139.61000000000001</v>
      </c>
      <c r="L66" s="6"/>
      <c r="M66" s="6">
        <v>-316898714</v>
      </c>
      <c r="N66" s="6">
        <v>0</v>
      </c>
      <c r="O66" s="5">
        <v>0</v>
      </c>
    </row>
    <row r="67" spans="1:15" x14ac:dyDescent="0.25">
      <c r="A67" s="4" t="s">
        <v>221</v>
      </c>
      <c r="B67" s="4" t="s">
        <v>227</v>
      </c>
      <c r="C67" s="7" t="s">
        <v>226</v>
      </c>
      <c r="D67" s="7" t="s">
        <v>225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41917212</v>
      </c>
      <c r="K67" s="6">
        <v>0</v>
      </c>
      <c r="L67" s="6"/>
      <c r="M67" s="6">
        <v>-41917212</v>
      </c>
      <c r="N67" s="6">
        <v>0</v>
      </c>
      <c r="O67" s="5">
        <v>0</v>
      </c>
    </row>
    <row r="68" spans="1:15" x14ac:dyDescent="0.25">
      <c r="A68" s="4" t="s">
        <v>221</v>
      </c>
      <c r="B68" s="4" t="s">
        <v>57</v>
      </c>
      <c r="C68" s="7" t="s">
        <v>56</v>
      </c>
      <c r="D68" s="7" t="s">
        <v>55</v>
      </c>
      <c r="E68" s="6">
        <v>0</v>
      </c>
      <c r="F68" s="6">
        <v>0</v>
      </c>
      <c r="G68" s="6">
        <v>1873122739</v>
      </c>
      <c r="H68" s="6">
        <v>1873122739</v>
      </c>
      <c r="I68" s="6">
        <v>177275036</v>
      </c>
      <c r="J68" s="6">
        <v>1063591658</v>
      </c>
      <c r="K68" s="6">
        <v>0</v>
      </c>
      <c r="L68" s="6"/>
      <c r="M68" s="6">
        <v>809531081</v>
      </c>
      <c r="N68" s="6">
        <v>0</v>
      </c>
      <c r="O68" s="5">
        <v>0</v>
      </c>
    </row>
    <row r="69" spans="1:15" x14ac:dyDescent="0.25">
      <c r="A69" s="4" t="s">
        <v>221</v>
      </c>
      <c r="B69" s="4" t="s">
        <v>54</v>
      </c>
      <c r="C69" s="7" t="s">
        <v>53</v>
      </c>
      <c r="D69" s="7" t="s">
        <v>52</v>
      </c>
      <c r="E69" s="6">
        <v>0</v>
      </c>
      <c r="F69" s="6">
        <v>0</v>
      </c>
      <c r="G69" s="6">
        <v>1873122739</v>
      </c>
      <c r="H69" s="6">
        <v>1873122739</v>
      </c>
      <c r="I69" s="6">
        <v>177275036</v>
      </c>
      <c r="J69" s="6">
        <v>1063591658</v>
      </c>
      <c r="K69" s="6">
        <v>0</v>
      </c>
      <c r="L69" s="6"/>
      <c r="M69" s="6">
        <v>809531081</v>
      </c>
      <c r="N69" s="6">
        <v>0</v>
      </c>
      <c r="O69" s="5">
        <v>0</v>
      </c>
    </row>
    <row r="70" spans="1:15" x14ac:dyDescent="0.25">
      <c r="A70" s="4" t="s">
        <v>221</v>
      </c>
      <c r="B70" s="4" t="s">
        <v>51</v>
      </c>
      <c r="C70" s="7" t="s">
        <v>50</v>
      </c>
      <c r="D70" s="7" t="s">
        <v>224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221</v>
      </c>
      <c r="B71" s="4" t="s">
        <v>48</v>
      </c>
      <c r="C71" s="7" t="s">
        <v>47</v>
      </c>
      <c r="D71" s="7" t="s">
        <v>46</v>
      </c>
      <c r="E71" s="6">
        <v>0</v>
      </c>
      <c r="F71" s="6">
        <v>0</v>
      </c>
      <c r="G71" s="6">
        <v>1873122739</v>
      </c>
      <c r="H71" s="6">
        <v>1873122739</v>
      </c>
      <c r="I71" s="6">
        <v>0</v>
      </c>
      <c r="J71" s="6">
        <v>470000000</v>
      </c>
      <c r="K71" s="6">
        <v>25.09</v>
      </c>
      <c r="L71" s="6"/>
      <c r="M71" s="6">
        <v>1403122739</v>
      </c>
      <c r="N71" s="6">
        <v>0</v>
      </c>
      <c r="O71" s="5">
        <v>0</v>
      </c>
    </row>
    <row r="72" spans="1:15" x14ac:dyDescent="0.25">
      <c r="A72" s="4" t="s">
        <v>221</v>
      </c>
      <c r="B72" s="4" t="s">
        <v>45</v>
      </c>
      <c r="C72" s="7" t="s">
        <v>44</v>
      </c>
      <c r="D72" s="7" t="s">
        <v>43</v>
      </c>
      <c r="E72" s="6">
        <v>0</v>
      </c>
      <c r="F72" s="6">
        <v>0</v>
      </c>
      <c r="G72" s="6">
        <v>0</v>
      </c>
      <c r="H72" s="6">
        <v>0</v>
      </c>
      <c r="I72" s="6">
        <v>18747184</v>
      </c>
      <c r="J72" s="6">
        <v>123411588</v>
      </c>
      <c r="K72" s="6">
        <v>0</v>
      </c>
      <c r="L72" s="6"/>
      <c r="M72" s="6">
        <v>-123411588</v>
      </c>
      <c r="N72" s="6">
        <v>0</v>
      </c>
      <c r="O72" s="5">
        <v>0</v>
      </c>
    </row>
    <row r="73" spans="1:15" x14ac:dyDescent="0.25">
      <c r="A73" s="4" t="s">
        <v>221</v>
      </c>
      <c r="B73" s="4" t="s">
        <v>42</v>
      </c>
      <c r="C73" s="7" t="s">
        <v>41</v>
      </c>
      <c r="D73" s="7" t="s">
        <v>40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/>
      <c r="M73" s="6">
        <v>0</v>
      </c>
      <c r="N73" s="6">
        <v>0</v>
      </c>
      <c r="O73" s="5">
        <v>0</v>
      </c>
    </row>
    <row r="74" spans="1:15" x14ac:dyDescent="0.25">
      <c r="A74" s="4" t="s">
        <v>221</v>
      </c>
      <c r="B74" s="4" t="s">
        <v>39</v>
      </c>
      <c r="C74" s="7" t="s">
        <v>38</v>
      </c>
      <c r="D74" s="7" t="s">
        <v>37</v>
      </c>
      <c r="E74" s="6">
        <v>0</v>
      </c>
      <c r="F74" s="6">
        <v>0</v>
      </c>
      <c r="G74" s="6">
        <v>0</v>
      </c>
      <c r="H74" s="6">
        <v>0</v>
      </c>
      <c r="I74" s="6">
        <v>158527852</v>
      </c>
      <c r="J74" s="6">
        <v>470180070</v>
      </c>
      <c r="K74" s="6">
        <v>0</v>
      </c>
      <c r="L74" s="6"/>
      <c r="M74" s="6">
        <v>-470180070</v>
      </c>
      <c r="N74" s="6">
        <v>0</v>
      </c>
      <c r="O74" s="5">
        <v>0</v>
      </c>
    </row>
    <row r="75" spans="1:15" ht="21" x14ac:dyDescent="0.25">
      <c r="A75" s="4" t="s">
        <v>221</v>
      </c>
      <c r="B75" s="4" t="s">
        <v>36</v>
      </c>
      <c r="C75" s="7" t="s">
        <v>35</v>
      </c>
      <c r="D75" s="7" t="s">
        <v>223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221</v>
      </c>
      <c r="B76" s="4" t="s">
        <v>33</v>
      </c>
      <c r="C76" s="7" t="s">
        <v>32</v>
      </c>
      <c r="D76" s="7" t="s">
        <v>222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221</v>
      </c>
      <c r="B77" s="4" t="s">
        <v>30</v>
      </c>
      <c r="C77" s="7" t="s">
        <v>29</v>
      </c>
      <c r="D77" s="7" t="s">
        <v>28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/>
      <c r="M77" s="6">
        <v>0</v>
      </c>
      <c r="N77" s="6">
        <v>0</v>
      </c>
      <c r="O77" s="5">
        <v>0</v>
      </c>
    </row>
    <row r="78" spans="1:15" x14ac:dyDescent="0.25">
      <c r="A78" s="4" t="s">
        <v>221</v>
      </c>
      <c r="B78" s="4" t="s">
        <v>27</v>
      </c>
      <c r="C78" s="7" t="s">
        <v>26</v>
      </c>
      <c r="D78" s="7" t="s">
        <v>25</v>
      </c>
      <c r="E78" s="6">
        <v>40000000</v>
      </c>
      <c r="F78" s="6">
        <v>0</v>
      </c>
      <c r="G78" s="6">
        <v>0</v>
      </c>
      <c r="H78" s="6">
        <v>40000000</v>
      </c>
      <c r="I78" s="6">
        <v>2037806</v>
      </c>
      <c r="J78" s="6">
        <v>24747798</v>
      </c>
      <c r="K78" s="6">
        <v>61.87</v>
      </c>
      <c r="L78" s="6"/>
      <c r="M78" s="6">
        <v>15252202</v>
      </c>
      <c r="N78" s="6">
        <v>0</v>
      </c>
      <c r="O78" s="5">
        <v>0</v>
      </c>
    </row>
    <row r="79" spans="1:15" x14ac:dyDescent="0.25">
      <c r="A79" s="4" t="s">
        <v>221</v>
      </c>
      <c r="B79" s="4" t="s">
        <v>24</v>
      </c>
      <c r="C79" s="7" t="s">
        <v>23</v>
      </c>
      <c r="D79" s="7" t="s">
        <v>22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221</v>
      </c>
      <c r="B80" s="4" t="s">
        <v>21</v>
      </c>
      <c r="C80" s="7" t="s">
        <v>20</v>
      </c>
      <c r="D80" s="7" t="s">
        <v>19</v>
      </c>
      <c r="E80" s="6">
        <v>25000000</v>
      </c>
      <c r="F80" s="6">
        <v>0</v>
      </c>
      <c r="G80" s="6">
        <v>0</v>
      </c>
      <c r="H80" s="6">
        <v>25000000</v>
      </c>
      <c r="I80" s="6">
        <v>892976</v>
      </c>
      <c r="J80" s="6">
        <v>44362291.850000001</v>
      </c>
      <c r="K80" s="6">
        <v>177.45</v>
      </c>
      <c r="L80" s="6"/>
      <c r="M80" s="6">
        <v>-19362291.850000001</v>
      </c>
      <c r="N80" s="6">
        <v>0</v>
      </c>
      <c r="O80" s="5">
        <v>0</v>
      </c>
    </row>
    <row r="81" spans="1:15" x14ac:dyDescent="0.25">
      <c r="A81" s="4" t="s">
        <v>221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28537770</v>
      </c>
      <c r="K81" s="6">
        <v>0</v>
      </c>
      <c r="L81" s="6"/>
      <c r="M81" s="6">
        <v>-28537770</v>
      </c>
      <c r="N81" s="6">
        <v>0</v>
      </c>
      <c r="O81" s="5">
        <v>0</v>
      </c>
    </row>
    <row r="82" spans="1:15" x14ac:dyDescent="0.25">
      <c r="A82" s="4" t="s">
        <v>221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28537770</v>
      </c>
      <c r="K82" s="6">
        <v>0</v>
      </c>
      <c r="L82" s="6"/>
      <c r="M82" s="6">
        <v>-28537770</v>
      </c>
      <c r="N82" s="6">
        <v>0</v>
      </c>
      <c r="O82" s="5">
        <v>0</v>
      </c>
    </row>
    <row r="83" spans="1:15" x14ac:dyDescent="0.25">
      <c r="A83" s="4" t="s">
        <v>221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221</v>
      </c>
      <c r="B84" s="4" t="s">
        <v>9</v>
      </c>
      <c r="C84" s="7" t="s">
        <v>8</v>
      </c>
      <c r="D84" s="7" t="s">
        <v>7</v>
      </c>
      <c r="E84" s="6">
        <v>25000000</v>
      </c>
      <c r="F84" s="6">
        <v>0</v>
      </c>
      <c r="G84" s="6">
        <v>0</v>
      </c>
      <c r="H84" s="6">
        <v>25000000</v>
      </c>
      <c r="I84" s="6">
        <v>892976</v>
      </c>
      <c r="J84" s="6">
        <v>15824521.85</v>
      </c>
      <c r="K84" s="6">
        <v>63.3</v>
      </c>
      <c r="L84" s="6"/>
      <c r="M84" s="6">
        <v>9175478.1500000004</v>
      </c>
      <c r="N84" s="6">
        <v>0</v>
      </c>
      <c r="O84" s="5">
        <v>0</v>
      </c>
    </row>
    <row r="85" spans="1:15" x14ac:dyDescent="0.25">
      <c r="A85" s="4" t="s">
        <v>221</v>
      </c>
      <c r="B85" s="4" t="s">
        <v>6</v>
      </c>
      <c r="C85" s="7" t="s">
        <v>5</v>
      </c>
      <c r="D85" s="7" t="s">
        <v>4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ht="15.75" thickBot="1" x14ac:dyDescent="0.3">
      <c r="A86" s="4" t="s">
        <v>221</v>
      </c>
      <c r="B86" s="4" t="s">
        <v>2</v>
      </c>
      <c r="C86" s="3" t="s">
        <v>1</v>
      </c>
      <c r="D86" s="3" t="s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/>
      <c r="M86" s="2">
        <v>0</v>
      </c>
      <c r="N86" s="2">
        <v>0</v>
      </c>
      <c r="O86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305</v>
      </c>
      <c r="B1" s="32" t="s">
        <v>199</v>
      </c>
      <c r="C1" s="30" t="s">
        <v>304</v>
      </c>
    </row>
    <row r="2" spans="1:15" ht="15" customHeight="1" x14ac:dyDescent="0.35">
      <c r="A2" s="23" t="s">
        <v>291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303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302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291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Occidente de Kennedy, III Nivel, E.S.E.</v>
      </c>
      <c r="E8" t="s">
        <v>188</v>
      </c>
    </row>
    <row r="9" spans="1:15" x14ac:dyDescent="0.25">
      <c r="A9" s="22" t="s">
        <v>301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291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12275381704</v>
      </c>
      <c r="H14" s="6">
        <v>12275381704</v>
      </c>
      <c r="I14" s="6">
        <v>0</v>
      </c>
      <c r="J14" s="6">
        <v>12275381704</v>
      </c>
      <c r="K14" s="6">
        <v>1</v>
      </c>
      <c r="L14" s="6"/>
      <c r="M14" s="6">
        <v>0</v>
      </c>
      <c r="N14" s="6">
        <v>0</v>
      </c>
      <c r="O14" s="5">
        <v>12275381704</v>
      </c>
    </row>
    <row r="15" spans="1:15" x14ac:dyDescent="0.25">
      <c r="A15" s="4" t="s">
        <v>291</v>
      </c>
      <c r="B15" s="4" t="s">
        <v>159</v>
      </c>
      <c r="C15" s="7" t="s">
        <v>158</v>
      </c>
      <c r="D15" s="7" t="s">
        <v>157</v>
      </c>
      <c r="E15" s="6">
        <v>121435000000</v>
      </c>
      <c r="F15" s="6">
        <v>9528000000</v>
      </c>
      <c r="G15" s="6">
        <v>20696733500</v>
      </c>
      <c r="H15" s="6">
        <v>142131733500</v>
      </c>
      <c r="I15" s="6">
        <v>8706848959</v>
      </c>
      <c r="J15" s="6">
        <v>76538684727.669998</v>
      </c>
      <c r="K15" s="6">
        <v>0.54</v>
      </c>
      <c r="L15" s="6"/>
      <c r="M15" s="6">
        <v>65593048772.330002</v>
      </c>
      <c r="N15" s="6">
        <v>0</v>
      </c>
      <c r="O15" s="5">
        <v>76538684727.669998</v>
      </c>
    </row>
    <row r="16" spans="1:15" x14ac:dyDescent="0.25">
      <c r="A16" s="4" t="s">
        <v>291</v>
      </c>
      <c r="B16" s="4" t="s">
        <v>156</v>
      </c>
      <c r="C16" s="7" t="s">
        <v>155</v>
      </c>
      <c r="D16" s="7" t="s">
        <v>154</v>
      </c>
      <c r="E16" s="6">
        <v>121389000000</v>
      </c>
      <c r="F16" s="6">
        <v>9528000000</v>
      </c>
      <c r="G16" s="6">
        <v>20696733500</v>
      </c>
      <c r="H16" s="6">
        <v>142085733500</v>
      </c>
      <c r="I16" s="6">
        <v>7810103082</v>
      </c>
      <c r="J16" s="6">
        <v>73590659874.669998</v>
      </c>
      <c r="K16" s="6">
        <v>0.52</v>
      </c>
      <c r="L16" s="6"/>
      <c r="M16" s="6">
        <v>68495073625.330002</v>
      </c>
      <c r="N16" s="6">
        <v>0</v>
      </c>
      <c r="O16" s="5">
        <v>73590659874.669998</v>
      </c>
    </row>
    <row r="17" spans="1:15" x14ac:dyDescent="0.25">
      <c r="A17" s="4" t="s">
        <v>291</v>
      </c>
      <c r="B17" s="4" t="s">
        <v>153</v>
      </c>
      <c r="C17" s="7" t="s">
        <v>152</v>
      </c>
      <c r="D17" s="7" t="s">
        <v>151</v>
      </c>
      <c r="E17" s="6">
        <v>121389000000</v>
      </c>
      <c r="F17" s="6">
        <v>9528000000</v>
      </c>
      <c r="G17" s="6">
        <v>20696733500</v>
      </c>
      <c r="H17" s="6">
        <v>142085733500</v>
      </c>
      <c r="I17" s="6">
        <v>7810103082</v>
      </c>
      <c r="J17" s="6">
        <v>73590659874.669998</v>
      </c>
      <c r="K17" s="6">
        <v>0.52</v>
      </c>
      <c r="L17" s="6"/>
      <c r="M17" s="6">
        <v>68495073625.330002</v>
      </c>
      <c r="N17" s="6">
        <v>0</v>
      </c>
      <c r="O17" s="5">
        <v>73590659874.669998</v>
      </c>
    </row>
    <row r="18" spans="1:15" x14ac:dyDescent="0.25">
      <c r="A18" s="4" t="s">
        <v>291</v>
      </c>
      <c r="B18" s="4" t="s">
        <v>150</v>
      </c>
      <c r="C18" s="7" t="s">
        <v>149</v>
      </c>
      <c r="D18" s="7" t="s">
        <v>148</v>
      </c>
      <c r="E18" s="6">
        <v>121389000000</v>
      </c>
      <c r="F18" s="6">
        <v>9528000000</v>
      </c>
      <c r="G18" s="6">
        <v>20696733500</v>
      </c>
      <c r="H18" s="6">
        <v>142085733500</v>
      </c>
      <c r="I18" s="6">
        <v>7788065174</v>
      </c>
      <c r="J18" s="6">
        <v>73402446690.669998</v>
      </c>
      <c r="K18" s="6">
        <v>0.52</v>
      </c>
      <c r="L18" s="6"/>
      <c r="M18" s="6">
        <v>68683286809.330002</v>
      </c>
      <c r="N18" s="6">
        <v>0</v>
      </c>
      <c r="O18" s="5">
        <v>73402446690.669998</v>
      </c>
    </row>
    <row r="19" spans="1:15" x14ac:dyDescent="0.25">
      <c r="A19" s="4" t="s">
        <v>291</v>
      </c>
      <c r="B19" s="4" t="s">
        <v>147</v>
      </c>
      <c r="C19" s="7" t="s">
        <v>146</v>
      </c>
      <c r="D19" s="7" t="s">
        <v>145</v>
      </c>
      <c r="E19" s="6">
        <v>121389000000</v>
      </c>
      <c r="F19" s="6">
        <v>9528000000</v>
      </c>
      <c r="G19" s="6">
        <v>9528000000</v>
      </c>
      <c r="H19" s="6">
        <v>130917000000</v>
      </c>
      <c r="I19" s="6">
        <v>7126409639</v>
      </c>
      <c r="J19" s="6">
        <v>71223465254.669998</v>
      </c>
      <c r="K19" s="6">
        <v>0.54</v>
      </c>
      <c r="L19" s="6"/>
      <c r="M19" s="6">
        <v>59693534745.330002</v>
      </c>
      <c r="N19" s="6">
        <v>0</v>
      </c>
      <c r="O19" s="5">
        <v>71223465254.669998</v>
      </c>
    </row>
    <row r="20" spans="1:15" x14ac:dyDescent="0.25">
      <c r="A20" s="4" t="s">
        <v>291</v>
      </c>
      <c r="B20" s="4" t="s">
        <v>144</v>
      </c>
      <c r="C20" s="7" t="s">
        <v>143</v>
      </c>
      <c r="D20" s="7" t="s">
        <v>142</v>
      </c>
      <c r="E20" s="6">
        <v>8258347000</v>
      </c>
      <c r="F20" s="6">
        <v>0</v>
      </c>
      <c r="G20" s="6">
        <v>0</v>
      </c>
      <c r="H20" s="6">
        <v>8258347000</v>
      </c>
      <c r="I20" s="6">
        <v>0</v>
      </c>
      <c r="J20" s="6">
        <v>5163690846</v>
      </c>
      <c r="K20" s="6">
        <v>0.63</v>
      </c>
      <c r="L20" s="6"/>
      <c r="M20" s="6">
        <v>3094656154</v>
      </c>
      <c r="N20" s="6">
        <v>0</v>
      </c>
      <c r="O20" s="5">
        <v>5163690846</v>
      </c>
    </row>
    <row r="21" spans="1:15" x14ac:dyDescent="0.25">
      <c r="A21" s="4" t="s">
        <v>291</v>
      </c>
      <c r="B21" s="4" t="s">
        <v>141</v>
      </c>
      <c r="C21" s="7" t="s">
        <v>140</v>
      </c>
      <c r="D21" s="7" t="s">
        <v>139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/>
      <c r="M21" s="6">
        <v>0</v>
      </c>
      <c r="N21" s="6">
        <v>0</v>
      </c>
      <c r="O21" s="5">
        <v>0</v>
      </c>
    </row>
    <row r="22" spans="1:15" x14ac:dyDescent="0.25">
      <c r="A22" s="4" t="s">
        <v>291</v>
      </c>
      <c r="B22" s="4" t="s">
        <v>138</v>
      </c>
      <c r="C22" s="7" t="s">
        <v>137</v>
      </c>
      <c r="D22" s="7" t="s">
        <v>136</v>
      </c>
      <c r="E22" s="6">
        <v>354000000</v>
      </c>
      <c r="F22" s="6">
        <v>0</v>
      </c>
      <c r="G22" s="6">
        <v>0</v>
      </c>
      <c r="H22" s="6">
        <v>354000000</v>
      </c>
      <c r="I22" s="6">
        <v>44130841</v>
      </c>
      <c r="J22" s="6">
        <v>423391115</v>
      </c>
      <c r="K22" s="6">
        <v>1.2</v>
      </c>
      <c r="L22" s="6"/>
      <c r="M22" s="6">
        <v>-69391115</v>
      </c>
      <c r="N22" s="6">
        <v>0</v>
      </c>
      <c r="O22" s="5">
        <v>423391115</v>
      </c>
    </row>
    <row r="23" spans="1:15" x14ac:dyDescent="0.25">
      <c r="A23" s="4" t="s">
        <v>291</v>
      </c>
      <c r="B23" s="4" t="s">
        <v>135</v>
      </c>
      <c r="C23" s="7" t="s">
        <v>134</v>
      </c>
      <c r="D23" s="7" t="s">
        <v>133</v>
      </c>
      <c r="E23" s="6">
        <v>354000000</v>
      </c>
      <c r="F23" s="6">
        <v>0</v>
      </c>
      <c r="G23" s="6">
        <v>0</v>
      </c>
      <c r="H23" s="6">
        <v>354000000</v>
      </c>
      <c r="I23" s="6">
        <v>44130841</v>
      </c>
      <c r="J23" s="6">
        <v>423391115</v>
      </c>
      <c r="K23" s="6">
        <v>1.2</v>
      </c>
      <c r="L23" s="6"/>
      <c r="M23" s="6">
        <v>-69391115</v>
      </c>
      <c r="N23" s="6">
        <v>0</v>
      </c>
      <c r="O23" s="5">
        <v>423391115</v>
      </c>
    </row>
    <row r="24" spans="1:15" x14ac:dyDescent="0.25">
      <c r="A24" s="4" t="s">
        <v>291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291</v>
      </c>
      <c r="B25" s="4" t="s">
        <v>129</v>
      </c>
      <c r="C25" s="7" t="s">
        <v>128</v>
      </c>
      <c r="D25" s="7" t="s">
        <v>127</v>
      </c>
      <c r="E25" s="6">
        <v>8184935000</v>
      </c>
      <c r="F25" s="6">
        <v>0</v>
      </c>
      <c r="G25" s="6">
        <v>0</v>
      </c>
      <c r="H25" s="6">
        <v>8184935000</v>
      </c>
      <c r="I25" s="6">
        <v>682077917</v>
      </c>
      <c r="J25" s="6">
        <v>5456623335.6700001</v>
      </c>
      <c r="K25" s="6">
        <v>0.67</v>
      </c>
      <c r="L25" s="6"/>
      <c r="M25" s="6">
        <v>2728311664.3299999</v>
      </c>
      <c r="N25" s="6">
        <v>0</v>
      </c>
      <c r="O25" s="5">
        <v>5456623335.6700001</v>
      </c>
    </row>
    <row r="26" spans="1:15" x14ac:dyDescent="0.25">
      <c r="A26" s="4" t="s">
        <v>291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>
        <v>0</v>
      </c>
      <c r="N26" s="6">
        <v>0</v>
      </c>
      <c r="O26" s="5">
        <v>0</v>
      </c>
    </row>
    <row r="27" spans="1:15" x14ac:dyDescent="0.25">
      <c r="A27" s="4" t="s">
        <v>291</v>
      </c>
      <c r="B27" s="4" t="s">
        <v>123</v>
      </c>
      <c r="C27" s="7" t="s">
        <v>122</v>
      </c>
      <c r="D27" s="7" t="s">
        <v>79</v>
      </c>
      <c r="E27" s="6">
        <v>4187000000</v>
      </c>
      <c r="F27" s="6">
        <v>0</v>
      </c>
      <c r="G27" s="6">
        <v>0</v>
      </c>
      <c r="H27" s="6">
        <v>4187000000</v>
      </c>
      <c r="I27" s="6">
        <v>331755800</v>
      </c>
      <c r="J27" s="6">
        <v>1947483409</v>
      </c>
      <c r="K27" s="6">
        <v>0.47</v>
      </c>
      <c r="L27" s="6"/>
      <c r="M27" s="6">
        <v>2239516591</v>
      </c>
      <c r="N27" s="6">
        <v>0</v>
      </c>
      <c r="O27" s="5">
        <v>1947483409</v>
      </c>
    </row>
    <row r="28" spans="1:15" x14ac:dyDescent="0.25">
      <c r="A28" s="4" t="s">
        <v>291</v>
      </c>
      <c r="B28" s="4" t="s">
        <v>121</v>
      </c>
      <c r="C28" s="7" t="s">
        <v>120</v>
      </c>
      <c r="D28" s="7" t="s">
        <v>119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/>
      <c r="M28" s="6">
        <v>0</v>
      </c>
      <c r="N28" s="6">
        <v>0</v>
      </c>
      <c r="O28" s="5">
        <v>0</v>
      </c>
    </row>
    <row r="29" spans="1:15" x14ac:dyDescent="0.25">
      <c r="A29" s="4" t="s">
        <v>291</v>
      </c>
      <c r="B29" s="4" t="s">
        <v>118</v>
      </c>
      <c r="C29" s="7" t="s">
        <v>117</v>
      </c>
      <c r="D29" s="7" t="s">
        <v>116</v>
      </c>
      <c r="E29" s="6">
        <v>67046838000</v>
      </c>
      <c r="F29" s="6">
        <v>9528000000</v>
      </c>
      <c r="G29" s="6">
        <v>9528000000</v>
      </c>
      <c r="H29" s="6">
        <v>76574838000</v>
      </c>
      <c r="I29" s="6">
        <v>4540785249</v>
      </c>
      <c r="J29" s="6">
        <v>26387008249</v>
      </c>
      <c r="K29" s="6">
        <v>0.34</v>
      </c>
      <c r="L29" s="6"/>
      <c r="M29" s="6">
        <v>50187829751</v>
      </c>
      <c r="N29" s="6">
        <v>0</v>
      </c>
      <c r="O29" s="5">
        <v>26387008249</v>
      </c>
    </row>
    <row r="30" spans="1:15" x14ac:dyDescent="0.25">
      <c r="A30" s="4" t="s">
        <v>291</v>
      </c>
      <c r="B30" s="4" t="s">
        <v>115</v>
      </c>
      <c r="C30" s="7" t="s">
        <v>114</v>
      </c>
      <c r="D30" s="7" t="s">
        <v>113</v>
      </c>
      <c r="E30" s="6">
        <v>1937000000</v>
      </c>
      <c r="F30" s="6">
        <v>0</v>
      </c>
      <c r="G30" s="6">
        <v>0</v>
      </c>
      <c r="H30" s="6">
        <v>1937000000</v>
      </c>
      <c r="I30" s="6">
        <v>106081042</v>
      </c>
      <c r="J30" s="6">
        <v>680365414</v>
      </c>
      <c r="K30" s="6">
        <v>0.35</v>
      </c>
      <c r="L30" s="6"/>
      <c r="M30" s="6">
        <v>1256634586</v>
      </c>
      <c r="N30" s="6">
        <v>0</v>
      </c>
      <c r="O30" s="5">
        <v>680365414</v>
      </c>
    </row>
    <row r="31" spans="1:15" x14ac:dyDescent="0.25">
      <c r="A31" s="4" t="s">
        <v>291</v>
      </c>
      <c r="B31" s="4" t="s">
        <v>112</v>
      </c>
      <c r="C31" s="7" t="s">
        <v>111</v>
      </c>
      <c r="D31" s="7" t="s">
        <v>70</v>
      </c>
      <c r="E31" s="6">
        <v>1937000000</v>
      </c>
      <c r="F31" s="6">
        <v>0</v>
      </c>
      <c r="G31" s="6">
        <v>0</v>
      </c>
      <c r="H31" s="6">
        <v>1937000000</v>
      </c>
      <c r="I31" s="6">
        <v>106081042</v>
      </c>
      <c r="J31" s="6">
        <v>680365414</v>
      </c>
      <c r="K31" s="6">
        <v>0.35</v>
      </c>
      <c r="L31" s="6"/>
      <c r="M31" s="6">
        <v>1256634586</v>
      </c>
      <c r="N31" s="6">
        <v>0</v>
      </c>
      <c r="O31" s="5">
        <v>680365414</v>
      </c>
    </row>
    <row r="32" spans="1:15" x14ac:dyDescent="0.25">
      <c r="A32" s="4" t="s">
        <v>291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/>
      <c r="M32" s="6">
        <v>0</v>
      </c>
      <c r="N32" s="6">
        <v>0</v>
      </c>
      <c r="O32" s="5">
        <v>0</v>
      </c>
    </row>
    <row r="33" spans="1:15" x14ac:dyDescent="0.25">
      <c r="A33" s="4" t="s">
        <v>291</v>
      </c>
      <c r="B33" s="4" t="s">
        <v>108</v>
      </c>
      <c r="C33" s="7" t="s">
        <v>107</v>
      </c>
      <c r="D33" s="7" t="s">
        <v>106</v>
      </c>
      <c r="E33" s="6">
        <v>1350000000</v>
      </c>
      <c r="F33" s="6">
        <v>0</v>
      </c>
      <c r="G33" s="6">
        <v>0</v>
      </c>
      <c r="H33" s="6">
        <v>1350000000</v>
      </c>
      <c r="I33" s="6">
        <v>143096916</v>
      </c>
      <c r="J33" s="6">
        <v>1114749765</v>
      </c>
      <c r="K33" s="6">
        <v>0.83</v>
      </c>
      <c r="L33" s="6"/>
      <c r="M33" s="6">
        <v>235250235</v>
      </c>
      <c r="N33" s="6">
        <v>0</v>
      </c>
      <c r="O33" s="5">
        <v>1114749765</v>
      </c>
    </row>
    <row r="34" spans="1:15" x14ac:dyDescent="0.25">
      <c r="A34" s="4" t="s">
        <v>291</v>
      </c>
      <c r="B34" s="4" t="s">
        <v>105</v>
      </c>
      <c r="C34" s="7" t="s">
        <v>104</v>
      </c>
      <c r="D34" s="7" t="s">
        <v>103</v>
      </c>
      <c r="E34" s="6">
        <v>1350000000</v>
      </c>
      <c r="F34" s="6">
        <v>0</v>
      </c>
      <c r="G34" s="6">
        <v>0</v>
      </c>
      <c r="H34" s="6">
        <v>1350000000</v>
      </c>
      <c r="I34" s="6">
        <v>143096916</v>
      </c>
      <c r="J34" s="6">
        <v>1114749765</v>
      </c>
      <c r="K34" s="6">
        <v>0.83</v>
      </c>
      <c r="L34" s="6"/>
      <c r="M34" s="6">
        <v>235250235</v>
      </c>
      <c r="N34" s="6">
        <v>0</v>
      </c>
      <c r="O34" s="5">
        <v>1114749765</v>
      </c>
    </row>
    <row r="35" spans="1:15" x14ac:dyDescent="0.25">
      <c r="A35" s="4" t="s">
        <v>291</v>
      </c>
      <c r="B35" s="4" t="s">
        <v>102</v>
      </c>
      <c r="C35" s="7" t="s">
        <v>101</v>
      </c>
      <c r="D35" s="7" t="s">
        <v>100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/>
      <c r="M35" s="6">
        <v>0</v>
      </c>
      <c r="N35" s="6">
        <v>0</v>
      </c>
      <c r="O35" s="5">
        <v>0</v>
      </c>
    </row>
    <row r="36" spans="1:15" x14ac:dyDescent="0.25">
      <c r="A36" s="4" t="s">
        <v>291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291</v>
      </c>
      <c r="B37" s="4" t="s">
        <v>96</v>
      </c>
      <c r="C37" s="7" t="s">
        <v>95</v>
      </c>
      <c r="D37" s="7" t="s">
        <v>94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/>
      <c r="M37" s="6">
        <v>0</v>
      </c>
      <c r="N37" s="6">
        <v>0</v>
      </c>
      <c r="O37" s="5">
        <v>0</v>
      </c>
    </row>
    <row r="38" spans="1:15" x14ac:dyDescent="0.25">
      <c r="A38" s="4" t="s">
        <v>291</v>
      </c>
      <c r="B38" s="4" t="s">
        <v>93</v>
      </c>
      <c r="C38" s="7" t="s">
        <v>92</v>
      </c>
      <c r="D38" s="7" t="s">
        <v>64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/>
      <c r="M38" s="6">
        <v>0</v>
      </c>
      <c r="N38" s="6">
        <v>0</v>
      </c>
      <c r="O38" s="5">
        <v>0</v>
      </c>
    </row>
    <row r="39" spans="1:15" x14ac:dyDescent="0.25">
      <c r="A39" s="4" t="s">
        <v>291</v>
      </c>
      <c r="B39" s="4" t="s">
        <v>91</v>
      </c>
      <c r="C39" s="7" t="s">
        <v>90</v>
      </c>
      <c r="D39" s="7" t="s">
        <v>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/>
      <c r="M39" s="6">
        <v>0</v>
      </c>
      <c r="N39" s="6">
        <v>0</v>
      </c>
      <c r="O39" s="5">
        <v>0</v>
      </c>
    </row>
    <row r="40" spans="1:15" x14ac:dyDescent="0.25">
      <c r="A40" s="4" t="s">
        <v>291</v>
      </c>
      <c r="B40" s="4" t="s">
        <v>89</v>
      </c>
      <c r="C40" s="7" t="s">
        <v>88</v>
      </c>
      <c r="D40" s="7" t="s">
        <v>58</v>
      </c>
      <c r="E40" s="6">
        <v>1831000000</v>
      </c>
      <c r="F40" s="6">
        <v>0</v>
      </c>
      <c r="G40" s="6">
        <v>0</v>
      </c>
      <c r="H40" s="6">
        <v>1831000000</v>
      </c>
      <c r="I40" s="6">
        <v>35206837</v>
      </c>
      <c r="J40" s="6">
        <v>235216845</v>
      </c>
      <c r="K40" s="6">
        <v>0.13</v>
      </c>
      <c r="L40" s="6"/>
      <c r="M40" s="6">
        <v>1595783155</v>
      </c>
      <c r="N40" s="6">
        <v>0</v>
      </c>
      <c r="O40" s="5">
        <v>235216845</v>
      </c>
    </row>
    <row r="41" spans="1:15" x14ac:dyDescent="0.25">
      <c r="A41" s="4" t="s">
        <v>291</v>
      </c>
      <c r="B41" s="4" t="s">
        <v>87</v>
      </c>
      <c r="C41" s="7" t="s">
        <v>86</v>
      </c>
      <c r="D41" s="7" t="s">
        <v>85</v>
      </c>
      <c r="E41" s="6">
        <v>28239880000</v>
      </c>
      <c r="F41" s="6">
        <v>0</v>
      </c>
      <c r="G41" s="6">
        <v>0</v>
      </c>
      <c r="H41" s="6">
        <v>28239880000</v>
      </c>
      <c r="I41" s="6">
        <v>1243275037</v>
      </c>
      <c r="J41" s="6">
        <v>29814936276</v>
      </c>
      <c r="K41" s="6">
        <v>1.06</v>
      </c>
      <c r="L41" s="6"/>
      <c r="M41" s="6">
        <v>-1575056276</v>
      </c>
      <c r="N41" s="6">
        <v>0</v>
      </c>
      <c r="O41" s="5">
        <v>29814936276</v>
      </c>
    </row>
    <row r="42" spans="1:15" x14ac:dyDescent="0.25">
      <c r="A42" s="4" t="s">
        <v>291</v>
      </c>
      <c r="B42" s="4" t="s">
        <v>84</v>
      </c>
      <c r="C42" s="7" t="s">
        <v>83</v>
      </c>
      <c r="D42" s="7" t="s">
        <v>82</v>
      </c>
      <c r="E42" s="6">
        <v>1429000000</v>
      </c>
      <c r="F42" s="6">
        <v>0</v>
      </c>
      <c r="G42" s="6">
        <v>0</v>
      </c>
      <c r="H42" s="6">
        <v>1429000000</v>
      </c>
      <c r="I42" s="6">
        <v>0</v>
      </c>
      <c r="J42" s="6">
        <v>2517017377</v>
      </c>
      <c r="K42" s="6">
        <v>1.76</v>
      </c>
      <c r="L42" s="6"/>
      <c r="M42" s="6">
        <v>-1088017377</v>
      </c>
      <c r="N42" s="6">
        <v>0</v>
      </c>
      <c r="O42" s="5">
        <v>2517017377</v>
      </c>
    </row>
    <row r="43" spans="1:15" x14ac:dyDescent="0.25">
      <c r="A43" s="4" t="s">
        <v>291</v>
      </c>
      <c r="B43" s="4" t="s">
        <v>272</v>
      </c>
      <c r="C43" s="7" t="s">
        <v>271</v>
      </c>
      <c r="D43" s="7" t="s">
        <v>270</v>
      </c>
      <c r="E43" s="6">
        <v>1429000000</v>
      </c>
      <c r="F43" s="6">
        <v>0</v>
      </c>
      <c r="G43" s="6">
        <v>0</v>
      </c>
      <c r="H43" s="6">
        <v>1429000000</v>
      </c>
      <c r="I43" s="6">
        <v>0</v>
      </c>
      <c r="J43" s="6">
        <v>2394517137</v>
      </c>
      <c r="K43" s="6">
        <v>1.68</v>
      </c>
      <c r="L43" s="6"/>
      <c r="M43" s="6">
        <v>-965517137</v>
      </c>
      <c r="N43" s="6">
        <v>0</v>
      </c>
      <c r="O43" s="5">
        <v>2394517137</v>
      </c>
    </row>
    <row r="44" spans="1:15" x14ac:dyDescent="0.25">
      <c r="A44" s="4" t="s">
        <v>291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122500240</v>
      </c>
      <c r="K44" s="6">
        <v>0</v>
      </c>
      <c r="L44" s="6"/>
      <c r="M44" s="6">
        <v>-122500240</v>
      </c>
      <c r="N44" s="6">
        <v>0</v>
      </c>
      <c r="O44" s="5">
        <v>122500240</v>
      </c>
    </row>
    <row r="45" spans="1:15" x14ac:dyDescent="0.25">
      <c r="A45" s="4" t="s">
        <v>291</v>
      </c>
      <c r="B45" s="4" t="s">
        <v>81</v>
      </c>
      <c r="C45" s="7" t="s">
        <v>80</v>
      </c>
      <c r="D45" s="7" t="s">
        <v>79</v>
      </c>
      <c r="E45" s="6">
        <v>1180000000</v>
      </c>
      <c r="F45" s="6">
        <v>0</v>
      </c>
      <c r="G45" s="6">
        <v>0</v>
      </c>
      <c r="H45" s="6">
        <v>1180000000</v>
      </c>
      <c r="I45" s="6">
        <v>8749916</v>
      </c>
      <c r="J45" s="6">
        <v>1676311243</v>
      </c>
      <c r="K45" s="6">
        <v>1.42</v>
      </c>
      <c r="L45" s="6"/>
      <c r="M45" s="6">
        <v>-496311243</v>
      </c>
      <c r="N45" s="6">
        <v>0</v>
      </c>
      <c r="O45" s="5">
        <v>1676311243</v>
      </c>
    </row>
    <row r="46" spans="1:15" x14ac:dyDescent="0.25">
      <c r="A46" s="4" t="s">
        <v>291</v>
      </c>
      <c r="B46" s="4" t="s">
        <v>266</v>
      </c>
      <c r="C46" s="7" t="s">
        <v>265</v>
      </c>
      <c r="D46" s="7" t="s">
        <v>264</v>
      </c>
      <c r="E46" s="6">
        <v>1180000000</v>
      </c>
      <c r="F46" s="6">
        <v>0</v>
      </c>
      <c r="G46" s="6">
        <v>0</v>
      </c>
      <c r="H46" s="6">
        <v>1180000000</v>
      </c>
      <c r="I46" s="6">
        <v>3958491</v>
      </c>
      <c r="J46" s="6">
        <v>1669673437</v>
      </c>
      <c r="K46" s="6">
        <v>1.41</v>
      </c>
      <c r="L46" s="6"/>
      <c r="M46" s="6">
        <v>-489673437</v>
      </c>
      <c r="N46" s="6">
        <v>0</v>
      </c>
      <c r="O46" s="5">
        <v>1669673437</v>
      </c>
    </row>
    <row r="47" spans="1:15" x14ac:dyDescent="0.25">
      <c r="A47" s="4" t="s">
        <v>291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4791425</v>
      </c>
      <c r="J47" s="6">
        <v>6637806</v>
      </c>
      <c r="K47" s="6">
        <v>0</v>
      </c>
      <c r="L47" s="6"/>
      <c r="M47" s="6">
        <v>-6637806</v>
      </c>
      <c r="N47" s="6">
        <v>0</v>
      </c>
      <c r="O47" s="5">
        <v>6637806</v>
      </c>
    </row>
    <row r="48" spans="1:15" x14ac:dyDescent="0.25">
      <c r="A48" s="4" t="s">
        <v>291</v>
      </c>
      <c r="B48" s="4" t="s">
        <v>78</v>
      </c>
      <c r="C48" s="7" t="s">
        <v>77</v>
      </c>
      <c r="D48" s="7" t="s">
        <v>76</v>
      </c>
      <c r="E48" s="6">
        <v>25432000000</v>
      </c>
      <c r="F48" s="6">
        <v>0</v>
      </c>
      <c r="G48" s="6">
        <v>0</v>
      </c>
      <c r="H48" s="6">
        <v>25432000000</v>
      </c>
      <c r="I48" s="6">
        <v>1156107190</v>
      </c>
      <c r="J48" s="6">
        <v>24369828958</v>
      </c>
      <c r="K48" s="6">
        <v>0.96</v>
      </c>
      <c r="L48" s="6"/>
      <c r="M48" s="6">
        <v>1062171042</v>
      </c>
      <c r="N48" s="6">
        <v>0</v>
      </c>
      <c r="O48" s="5">
        <v>24369828958</v>
      </c>
    </row>
    <row r="49" spans="1:15" x14ac:dyDescent="0.25">
      <c r="A49" s="4" t="s">
        <v>291</v>
      </c>
      <c r="B49" s="4" t="s">
        <v>260</v>
      </c>
      <c r="C49" s="7" t="s">
        <v>259</v>
      </c>
      <c r="D49" s="7" t="s">
        <v>258</v>
      </c>
      <c r="E49" s="6">
        <v>25432000000</v>
      </c>
      <c r="F49" s="6">
        <v>0</v>
      </c>
      <c r="G49" s="6">
        <v>0</v>
      </c>
      <c r="H49" s="6">
        <v>25432000000</v>
      </c>
      <c r="I49" s="6">
        <v>0</v>
      </c>
      <c r="J49" s="6">
        <v>19355079437</v>
      </c>
      <c r="K49" s="6">
        <v>0.76</v>
      </c>
      <c r="L49" s="6"/>
      <c r="M49" s="6">
        <v>6076920563</v>
      </c>
      <c r="N49" s="6">
        <v>0</v>
      </c>
      <c r="O49" s="5">
        <v>19355079437</v>
      </c>
    </row>
    <row r="50" spans="1:15" x14ac:dyDescent="0.25">
      <c r="A50" s="4" t="s">
        <v>291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1156107190</v>
      </c>
      <c r="J50" s="6">
        <v>5014749521</v>
      </c>
      <c r="K50" s="6">
        <v>0</v>
      </c>
      <c r="L50" s="6"/>
      <c r="M50" s="6">
        <v>-5014749521</v>
      </c>
      <c r="N50" s="6">
        <v>0</v>
      </c>
      <c r="O50" s="5">
        <v>5014749521</v>
      </c>
    </row>
    <row r="51" spans="1:15" x14ac:dyDescent="0.25">
      <c r="A51" s="4" t="s">
        <v>291</v>
      </c>
      <c r="B51" s="4" t="s">
        <v>75</v>
      </c>
      <c r="C51" s="7" t="s">
        <v>74</v>
      </c>
      <c r="D51" s="7" t="s">
        <v>73</v>
      </c>
      <c r="E51" s="6">
        <v>102000000</v>
      </c>
      <c r="F51" s="6">
        <v>0</v>
      </c>
      <c r="G51" s="6">
        <v>0</v>
      </c>
      <c r="H51" s="6">
        <v>102000000</v>
      </c>
      <c r="I51" s="6">
        <v>0</v>
      </c>
      <c r="J51" s="6">
        <v>669149236</v>
      </c>
      <c r="K51" s="6">
        <v>6.56</v>
      </c>
      <c r="L51" s="6"/>
      <c r="M51" s="6">
        <v>-567149236</v>
      </c>
      <c r="N51" s="6">
        <v>0</v>
      </c>
      <c r="O51" s="5">
        <v>669149236</v>
      </c>
    </row>
    <row r="52" spans="1:15" x14ac:dyDescent="0.25">
      <c r="A52" s="4" t="s">
        <v>291</v>
      </c>
      <c r="B52" s="4" t="s">
        <v>72</v>
      </c>
      <c r="C52" s="7" t="s">
        <v>71</v>
      </c>
      <c r="D52" s="7" t="s">
        <v>70</v>
      </c>
      <c r="E52" s="6">
        <v>102000000</v>
      </c>
      <c r="F52" s="6">
        <v>0</v>
      </c>
      <c r="G52" s="6">
        <v>0</v>
      </c>
      <c r="H52" s="6">
        <v>102000000</v>
      </c>
      <c r="I52" s="6">
        <v>0</v>
      </c>
      <c r="J52" s="6">
        <v>669149236</v>
      </c>
      <c r="K52" s="6">
        <v>6.56</v>
      </c>
      <c r="L52" s="6"/>
      <c r="M52" s="6">
        <v>-567149236</v>
      </c>
      <c r="N52" s="6">
        <v>0</v>
      </c>
      <c r="O52" s="5">
        <v>669149236</v>
      </c>
    </row>
    <row r="53" spans="1:15" x14ac:dyDescent="0.25">
      <c r="A53" s="4" t="s">
        <v>291</v>
      </c>
      <c r="B53" s="4" t="s">
        <v>254</v>
      </c>
      <c r="C53" s="7" t="s">
        <v>253</v>
      </c>
      <c r="D53" s="7" t="s">
        <v>252</v>
      </c>
      <c r="E53" s="6">
        <v>102000000</v>
      </c>
      <c r="F53" s="6">
        <v>0</v>
      </c>
      <c r="G53" s="6">
        <v>0</v>
      </c>
      <c r="H53" s="6">
        <v>102000000</v>
      </c>
      <c r="I53" s="6">
        <v>0</v>
      </c>
      <c r="J53" s="6">
        <v>667696536</v>
      </c>
      <c r="K53" s="6">
        <v>6.55</v>
      </c>
      <c r="L53" s="6"/>
      <c r="M53" s="6">
        <v>-565696536</v>
      </c>
      <c r="N53" s="6">
        <v>0</v>
      </c>
      <c r="O53" s="5">
        <v>667696536</v>
      </c>
    </row>
    <row r="54" spans="1:15" x14ac:dyDescent="0.25">
      <c r="A54" s="4" t="s">
        <v>291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1452700</v>
      </c>
      <c r="K54" s="6">
        <v>0</v>
      </c>
      <c r="L54" s="6"/>
      <c r="M54" s="6">
        <v>-1452700</v>
      </c>
      <c r="N54" s="6">
        <v>0</v>
      </c>
      <c r="O54" s="5">
        <v>1452700</v>
      </c>
    </row>
    <row r="55" spans="1:15" x14ac:dyDescent="0.25">
      <c r="A55" s="4" t="s">
        <v>291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/>
      <c r="M55" s="6">
        <v>0</v>
      </c>
      <c r="N55" s="6">
        <v>0</v>
      </c>
      <c r="O55" s="5">
        <v>0</v>
      </c>
    </row>
    <row r="56" spans="1:15" x14ac:dyDescent="0.25">
      <c r="A56" s="4" t="s">
        <v>291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291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291</v>
      </c>
      <c r="B58" s="4" t="s">
        <v>66</v>
      </c>
      <c r="C58" s="7" t="s">
        <v>65</v>
      </c>
      <c r="D58" s="7" t="s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/>
      <c r="M58" s="6">
        <v>0</v>
      </c>
      <c r="N58" s="6">
        <v>0</v>
      </c>
      <c r="O58" s="5">
        <v>0</v>
      </c>
    </row>
    <row r="59" spans="1:15" x14ac:dyDescent="0.25">
      <c r="A59" s="4" t="s">
        <v>291</v>
      </c>
      <c r="B59" s="4" t="s">
        <v>242</v>
      </c>
      <c r="C59" s="7" t="s">
        <v>241</v>
      </c>
      <c r="D59" s="7" t="s">
        <v>240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/>
      <c r="M59" s="6">
        <v>0</v>
      </c>
      <c r="N59" s="6">
        <v>0</v>
      </c>
      <c r="O59" s="5">
        <v>0</v>
      </c>
    </row>
    <row r="60" spans="1:15" x14ac:dyDescent="0.25">
      <c r="A60" s="4" t="s">
        <v>291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291</v>
      </c>
      <c r="B61" s="4" t="s">
        <v>63</v>
      </c>
      <c r="C61" s="7" t="s">
        <v>62</v>
      </c>
      <c r="D61" s="7" t="s">
        <v>61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67210513</v>
      </c>
      <c r="K61" s="6">
        <v>0</v>
      </c>
      <c r="L61" s="6"/>
      <c r="M61" s="6">
        <v>-67210513</v>
      </c>
      <c r="N61" s="6">
        <v>0</v>
      </c>
      <c r="O61" s="5">
        <v>67210513</v>
      </c>
    </row>
    <row r="62" spans="1:15" x14ac:dyDescent="0.25">
      <c r="A62" s="4" t="s">
        <v>291</v>
      </c>
      <c r="B62" s="4" t="s">
        <v>236</v>
      </c>
      <c r="C62" s="7" t="s">
        <v>235</v>
      </c>
      <c r="D62" s="7" t="s">
        <v>234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66910693</v>
      </c>
      <c r="K62" s="6">
        <v>0</v>
      </c>
      <c r="L62" s="6"/>
      <c r="M62" s="6">
        <v>-66910693</v>
      </c>
      <c r="N62" s="6">
        <v>0</v>
      </c>
      <c r="O62" s="5">
        <v>66910693</v>
      </c>
    </row>
    <row r="63" spans="1:15" x14ac:dyDescent="0.25">
      <c r="A63" s="4" t="s">
        <v>291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299820</v>
      </c>
      <c r="K63" s="6">
        <v>0</v>
      </c>
      <c r="L63" s="6"/>
      <c r="M63" s="6">
        <v>-299820</v>
      </c>
      <c r="N63" s="6">
        <v>0</v>
      </c>
      <c r="O63" s="5">
        <v>299820</v>
      </c>
    </row>
    <row r="64" spans="1:15" x14ac:dyDescent="0.25">
      <c r="A64" s="4" t="s">
        <v>291</v>
      </c>
      <c r="B64" s="4" t="s">
        <v>60</v>
      </c>
      <c r="C64" s="7" t="s">
        <v>59</v>
      </c>
      <c r="D64" s="7" t="s">
        <v>58</v>
      </c>
      <c r="E64" s="6">
        <v>96880000</v>
      </c>
      <c r="F64" s="6">
        <v>0</v>
      </c>
      <c r="G64" s="6">
        <v>0</v>
      </c>
      <c r="H64" s="6">
        <v>96880000</v>
      </c>
      <c r="I64" s="6">
        <v>78417931</v>
      </c>
      <c r="J64" s="6">
        <v>515418949</v>
      </c>
      <c r="K64" s="6">
        <v>5.32</v>
      </c>
      <c r="L64" s="6"/>
      <c r="M64" s="6">
        <v>-418538949</v>
      </c>
      <c r="N64" s="6">
        <v>0</v>
      </c>
      <c r="O64" s="5">
        <v>515418949</v>
      </c>
    </row>
    <row r="65" spans="1:15" x14ac:dyDescent="0.25">
      <c r="A65" s="4" t="s">
        <v>291</v>
      </c>
      <c r="B65" s="4" t="s">
        <v>230</v>
      </c>
      <c r="C65" s="7" t="s">
        <v>229</v>
      </c>
      <c r="D65" s="7" t="s">
        <v>228</v>
      </c>
      <c r="E65" s="6">
        <v>96880000</v>
      </c>
      <c r="F65" s="6">
        <v>0</v>
      </c>
      <c r="G65" s="6">
        <v>0</v>
      </c>
      <c r="H65" s="6">
        <v>96880000</v>
      </c>
      <c r="I65" s="6">
        <v>78417931</v>
      </c>
      <c r="J65" s="6">
        <v>407805948</v>
      </c>
      <c r="K65" s="6">
        <v>4.21</v>
      </c>
      <c r="L65" s="6"/>
      <c r="M65" s="6">
        <v>-310925948</v>
      </c>
      <c r="N65" s="6">
        <v>0</v>
      </c>
      <c r="O65" s="5">
        <v>407805948</v>
      </c>
    </row>
    <row r="66" spans="1:15" x14ac:dyDescent="0.25">
      <c r="A66" s="4" t="s">
        <v>291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107613001</v>
      </c>
      <c r="K66" s="6">
        <v>0</v>
      </c>
      <c r="L66" s="6"/>
      <c r="M66" s="6">
        <v>-107613001</v>
      </c>
      <c r="N66" s="6">
        <v>0</v>
      </c>
      <c r="O66" s="5">
        <v>107613001</v>
      </c>
    </row>
    <row r="67" spans="1:15" x14ac:dyDescent="0.25">
      <c r="A67" s="4" t="s">
        <v>291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11168733500</v>
      </c>
      <c r="H67" s="6">
        <v>11168733500</v>
      </c>
      <c r="I67" s="6">
        <v>661655535</v>
      </c>
      <c r="J67" s="6">
        <v>2178981436</v>
      </c>
      <c r="K67" s="6">
        <v>0.2</v>
      </c>
      <c r="L67" s="6"/>
      <c r="M67" s="6">
        <v>8989752064</v>
      </c>
      <c r="N67" s="6">
        <v>0</v>
      </c>
      <c r="O67" s="5">
        <v>2178981436</v>
      </c>
    </row>
    <row r="68" spans="1:15" x14ac:dyDescent="0.25">
      <c r="A68" s="4" t="s">
        <v>291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11168733500</v>
      </c>
      <c r="H68" s="6">
        <v>11168733500</v>
      </c>
      <c r="I68" s="6">
        <v>661655535</v>
      </c>
      <c r="J68" s="6">
        <v>1308981436</v>
      </c>
      <c r="K68" s="6">
        <v>0.12</v>
      </c>
      <c r="L68" s="6"/>
      <c r="M68" s="6">
        <v>9859752064</v>
      </c>
      <c r="N68" s="6">
        <v>0</v>
      </c>
      <c r="O68" s="5">
        <v>1308981436</v>
      </c>
    </row>
    <row r="69" spans="1:15" x14ac:dyDescent="0.25">
      <c r="A69" s="4" t="s">
        <v>291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291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2434946000</v>
      </c>
      <c r="H70" s="6">
        <v>2434946000</v>
      </c>
      <c r="I70" s="6">
        <v>600000000</v>
      </c>
      <c r="J70" s="6">
        <v>781736500</v>
      </c>
      <c r="K70" s="6">
        <v>0.32</v>
      </c>
      <c r="L70" s="6"/>
      <c r="M70" s="6">
        <v>1653209500</v>
      </c>
      <c r="N70" s="6">
        <v>0</v>
      </c>
      <c r="O70" s="5">
        <v>781736500</v>
      </c>
    </row>
    <row r="71" spans="1:15" x14ac:dyDescent="0.25">
      <c r="A71" s="4" t="s">
        <v>291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3519285</v>
      </c>
      <c r="J71" s="6">
        <v>158351186</v>
      </c>
      <c r="K71" s="6">
        <v>0</v>
      </c>
      <c r="L71" s="6"/>
      <c r="M71" s="6">
        <v>-158351186</v>
      </c>
      <c r="N71" s="6">
        <v>0</v>
      </c>
      <c r="O71" s="5">
        <v>158351186</v>
      </c>
    </row>
    <row r="72" spans="1:15" x14ac:dyDescent="0.25">
      <c r="A72" s="4" t="s">
        <v>291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291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8733787500</v>
      </c>
      <c r="H73" s="6">
        <v>8733787500</v>
      </c>
      <c r="I73" s="6">
        <v>58136250</v>
      </c>
      <c r="J73" s="6">
        <v>368893750</v>
      </c>
      <c r="K73" s="6">
        <v>0.04</v>
      </c>
      <c r="L73" s="6"/>
      <c r="M73" s="6">
        <v>8364893750</v>
      </c>
      <c r="N73" s="6">
        <v>0</v>
      </c>
      <c r="O73" s="5">
        <v>368893750</v>
      </c>
    </row>
    <row r="74" spans="1:15" ht="21" x14ac:dyDescent="0.25">
      <c r="A74" s="4" t="s">
        <v>291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291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291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870000000</v>
      </c>
      <c r="K76" s="6">
        <v>0</v>
      </c>
      <c r="L76" s="6"/>
      <c r="M76" s="6">
        <v>-870000000</v>
      </c>
      <c r="N76" s="6">
        <v>0</v>
      </c>
      <c r="O76" s="5">
        <v>870000000</v>
      </c>
    </row>
    <row r="77" spans="1:15" x14ac:dyDescent="0.25">
      <c r="A77" s="4" t="s">
        <v>291</v>
      </c>
      <c r="B77" s="4" t="s">
        <v>27</v>
      </c>
      <c r="C77" s="7" t="s">
        <v>26</v>
      </c>
      <c r="D77" s="7" t="s">
        <v>25</v>
      </c>
      <c r="E77" s="6">
        <v>0</v>
      </c>
      <c r="F77" s="6">
        <v>0</v>
      </c>
      <c r="G77" s="6">
        <v>0</v>
      </c>
      <c r="H77" s="6">
        <v>0</v>
      </c>
      <c r="I77" s="6">
        <v>22037908</v>
      </c>
      <c r="J77" s="6">
        <v>188213184</v>
      </c>
      <c r="K77" s="6">
        <v>0</v>
      </c>
      <c r="L77" s="6"/>
      <c r="M77" s="6">
        <v>-188213184</v>
      </c>
      <c r="N77" s="6">
        <v>0</v>
      </c>
      <c r="O77" s="5">
        <v>188213184</v>
      </c>
    </row>
    <row r="78" spans="1:15" x14ac:dyDescent="0.25">
      <c r="A78" s="4" t="s">
        <v>291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291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291</v>
      </c>
      <c r="B80" s="4" t="s">
        <v>21</v>
      </c>
      <c r="C80" s="7" t="s">
        <v>20</v>
      </c>
      <c r="D80" s="7" t="s">
        <v>19</v>
      </c>
      <c r="E80" s="6">
        <v>46000000</v>
      </c>
      <c r="F80" s="6">
        <v>0</v>
      </c>
      <c r="G80" s="6">
        <v>0</v>
      </c>
      <c r="H80" s="6">
        <v>46000000</v>
      </c>
      <c r="I80" s="6">
        <v>896745877</v>
      </c>
      <c r="J80" s="6">
        <v>2948024853</v>
      </c>
      <c r="K80" s="6">
        <v>64.09</v>
      </c>
      <c r="L80" s="6"/>
      <c r="M80" s="6">
        <v>-2902024853</v>
      </c>
      <c r="N80" s="6">
        <v>0</v>
      </c>
      <c r="O80" s="5">
        <v>2948024853</v>
      </c>
    </row>
    <row r="81" spans="1:15" x14ac:dyDescent="0.25">
      <c r="A81" s="4" t="s">
        <v>291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291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291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291</v>
      </c>
      <c r="B84" s="4" t="s">
        <v>9</v>
      </c>
      <c r="C84" s="7" t="s">
        <v>8</v>
      </c>
      <c r="D84" s="7" t="s">
        <v>7</v>
      </c>
      <c r="E84" s="6">
        <v>46000000</v>
      </c>
      <c r="F84" s="6">
        <v>0</v>
      </c>
      <c r="G84" s="6">
        <v>0</v>
      </c>
      <c r="H84" s="6">
        <v>46000000</v>
      </c>
      <c r="I84" s="6">
        <v>20371877</v>
      </c>
      <c r="J84" s="6">
        <v>246213410</v>
      </c>
      <c r="K84" s="6">
        <v>5.35</v>
      </c>
      <c r="L84" s="6"/>
      <c r="M84" s="6">
        <v>-200213410</v>
      </c>
      <c r="N84" s="6">
        <v>0</v>
      </c>
      <c r="O84" s="5">
        <v>246213410</v>
      </c>
    </row>
    <row r="85" spans="1:15" x14ac:dyDescent="0.25">
      <c r="A85" s="4" t="s">
        <v>291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291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291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291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291</v>
      </c>
      <c r="B89" s="4" t="s">
        <v>2</v>
      </c>
      <c r="C89" s="7" t="s">
        <v>1</v>
      </c>
      <c r="D89" s="7" t="s">
        <v>0</v>
      </c>
      <c r="E89" s="6">
        <v>0</v>
      </c>
      <c r="F89" s="6">
        <v>0</v>
      </c>
      <c r="G89" s="6">
        <v>0</v>
      </c>
      <c r="H89" s="6">
        <v>0</v>
      </c>
      <c r="I89" s="6">
        <v>876374000</v>
      </c>
      <c r="J89" s="6">
        <v>2701811443</v>
      </c>
      <c r="K89" s="6">
        <v>0</v>
      </c>
      <c r="L89" s="6"/>
      <c r="M89" s="6">
        <v>-2701811443</v>
      </c>
      <c r="N89" s="6">
        <v>0</v>
      </c>
      <c r="O89" s="5">
        <v>2701811443</v>
      </c>
    </row>
    <row r="90" spans="1:15" ht="15.75" thickBot="1" x14ac:dyDescent="0.3">
      <c r="A90" s="4" t="s">
        <v>291</v>
      </c>
      <c r="B90" s="4" t="s">
        <v>290</v>
      </c>
      <c r="C90" s="3" t="s">
        <v>289</v>
      </c>
      <c r="D90" s="3" t="s">
        <v>288</v>
      </c>
      <c r="E90" s="2">
        <v>121435000000</v>
      </c>
      <c r="F90" s="2">
        <v>9528000000</v>
      </c>
      <c r="G90" s="2">
        <v>32972115204</v>
      </c>
      <c r="H90" s="2">
        <v>154407115204</v>
      </c>
      <c r="I90" s="2">
        <v>8706848959</v>
      </c>
      <c r="J90" s="2">
        <v>88814066431.669998</v>
      </c>
      <c r="K90" s="2">
        <v>0.57999999999999996</v>
      </c>
      <c r="L90" s="2"/>
      <c r="M90" s="2">
        <v>65593048772.330002</v>
      </c>
      <c r="N90" s="2">
        <v>0</v>
      </c>
      <c r="O90" s="1">
        <v>88814066431.669998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314</v>
      </c>
      <c r="B1" s="32" t="s">
        <v>199</v>
      </c>
      <c r="C1" s="30" t="s">
        <v>313</v>
      </c>
    </row>
    <row r="2" spans="1:15" ht="15" customHeight="1" x14ac:dyDescent="0.35">
      <c r="A2" s="23" t="s">
        <v>307</v>
      </c>
      <c r="B2" s="31"/>
      <c r="C2" s="30"/>
    </row>
    <row r="3" spans="1:15" x14ac:dyDescent="0.25">
      <c r="A3">
        <f>COUNTA(A11:A90)+11</f>
        <v>90</v>
      </c>
      <c r="B3" s="29"/>
    </row>
    <row r="4" spans="1:15" x14ac:dyDescent="0.25">
      <c r="A4" s="20" t="s">
        <v>312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311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307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Santa Clara, III Nivel, E.S.E.</v>
      </c>
      <c r="E8" t="s">
        <v>188</v>
      </c>
    </row>
    <row r="9" spans="1:15" x14ac:dyDescent="0.25">
      <c r="A9" s="22" t="s">
        <v>310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307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10705000686</v>
      </c>
      <c r="G14" s="6">
        <v>10705000686</v>
      </c>
      <c r="H14" s="6">
        <v>10705000686</v>
      </c>
      <c r="I14" s="6">
        <v>0</v>
      </c>
      <c r="J14" s="6">
        <v>10705000686</v>
      </c>
      <c r="K14" s="6">
        <v>1</v>
      </c>
      <c r="L14" s="6"/>
      <c r="M14" s="6">
        <v>0</v>
      </c>
      <c r="N14" s="6">
        <v>0</v>
      </c>
      <c r="O14" s="5">
        <v>0</v>
      </c>
    </row>
    <row r="15" spans="1:15" x14ac:dyDescent="0.25">
      <c r="A15" s="4" t="s">
        <v>307</v>
      </c>
      <c r="B15" s="4" t="s">
        <v>159</v>
      </c>
      <c r="C15" s="7" t="s">
        <v>158</v>
      </c>
      <c r="D15" s="7" t="s">
        <v>157</v>
      </c>
      <c r="E15" s="6">
        <v>96086000000</v>
      </c>
      <c r="F15" s="6">
        <v>10160000000</v>
      </c>
      <c r="G15" s="6">
        <v>12110000000</v>
      </c>
      <c r="H15" s="6">
        <v>108196000000</v>
      </c>
      <c r="I15" s="6">
        <v>9235533161.6000004</v>
      </c>
      <c r="J15" s="6">
        <v>70479871441.110001</v>
      </c>
      <c r="K15" s="6">
        <v>0.65</v>
      </c>
      <c r="L15" s="6"/>
      <c r="M15" s="6">
        <v>37716128558.889999</v>
      </c>
      <c r="N15" s="6">
        <v>0</v>
      </c>
      <c r="O15" s="5">
        <v>0</v>
      </c>
    </row>
    <row r="16" spans="1:15" x14ac:dyDescent="0.25">
      <c r="A16" s="4" t="s">
        <v>307</v>
      </c>
      <c r="B16" s="4" t="s">
        <v>156</v>
      </c>
      <c r="C16" s="7" t="s">
        <v>155</v>
      </c>
      <c r="D16" s="7" t="s">
        <v>154</v>
      </c>
      <c r="E16" s="6">
        <v>95989000000</v>
      </c>
      <c r="F16" s="6">
        <v>10160000000</v>
      </c>
      <c r="G16" s="6">
        <v>12110000000</v>
      </c>
      <c r="H16" s="6">
        <v>108099000000</v>
      </c>
      <c r="I16" s="6">
        <v>9216427548.6000004</v>
      </c>
      <c r="J16" s="6">
        <v>70359913782.110001</v>
      </c>
      <c r="K16" s="6">
        <v>0.65</v>
      </c>
      <c r="L16" s="6"/>
      <c r="M16" s="6">
        <v>37739086217.889999</v>
      </c>
      <c r="N16" s="6">
        <v>0</v>
      </c>
      <c r="O16" s="5">
        <v>0</v>
      </c>
    </row>
    <row r="17" spans="1:15" x14ac:dyDescent="0.25">
      <c r="A17" s="4" t="s">
        <v>307</v>
      </c>
      <c r="B17" s="4" t="s">
        <v>153</v>
      </c>
      <c r="C17" s="7" t="s">
        <v>152</v>
      </c>
      <c r="D17" s="7" t="s">
        <v>151</v>
      </c>
      <c r="E17" s="6">
        <v>95989000000</v>
      </c>
      <c r="F17" s="6">
        <v>10160000000</v>
      </c>
      <c r="G17" s="6">
        <v>12110000000</v>
      </c>
      <c r="H17" s="6">
        <v>108099000000</v>
      </c>
      <c r="I17" s="6">
        <v>9216427548.6000004</v>
      </c>
      <c r="J17" s="6">
        <v>70359913782.110001</v>
      </c>
      <c r="K17" s="6">
        <v>0.65</v>
      </c>
      <c r="L17" s="6"/>
      <c r="M17" s="6">
        <v>37739086217.889999</v>
      </c>
      <c r="N17" s="6">
        <v>0</v>
      </c>
      <c r="O17" s="5">
        <v>0</v>
      </c>
    </row>
    <row r="18" spans="1:15" x14ac:dyDescent="0.25">
      <c r="A18" s="4" t="s">
        <v>307</v>
      </c>
      <c r="B18" s="4" t="s">
        <v>150</v>
      </c>
      <c r="C18" s="7" t="s">
        <v>149</v>
      </c>
      <c r="D18" s="7" t="s">
        <v>148</v>
      </c>
      <c r="E18" s="6">
        <v>95489000000</v>
      </c>
      <c r="F18" s="6">
        <v>10160000000</v>
      </c>
      <c r="G18" s="6">
        <v>12110000000</v>
      </c>
      <c r="H18" s="6">
        <v>107599000000</v>
      </c>
      <c r="I18" s="6">
        <v>9171345693.6000004</v>
      </c>
      <c r="J18" s="6">
        <v>70112297568.110001</v>
      </c>
      <c r="K18" s="6">
        <v>0.65</v>
      </c>
      <c r="L18" s="6"/>
      <c r="M18" s="6">
        <v>37486702431.889999</v>
      </c>
      <c r="N18" s="6">
        <v>0</v>
      </c>
      <c r="O18" s="5">
        <v>0</v>
      </c>
    </row>
    <row r="19" spans="1:15" x14ac:dyDescent="0.25">
      <c r="A19" s="4" t="s">
        <v>307</v>
      </c>
      <c r="B19" s="4" t="s">
        <v>147</v>
      </c>
      <c r="C19" s="7" t="s">
        <v>146</v>
      </c>
      <c r="D19" s="7" t="s">
        <v>215</v>
      </c>
      <c r="E19" s="6">
        <v>94089000000</v>
      </c>
      <c r="F19" s="6">
        <v>10160000000</v>
      </c>
      <c r="G19" s="6">
        <v>10160000000</v>
      </c>
      <c r="H19" s="6">
        <v>104249000000</v>
      </c>
      <c r="I19" s="6">
        <v>8950527068.6000004</v>
      </c>
      <c r="J19" s="6">
        <v>64492970189.110001</v>
      </c>
      <c r="K19" s="6">
        <v>0.62</v>
      </c>
      <c r="L19" s="6"/>
      <c r="M19" s="6">
        <v>39756029810.889999</v>
      </c>
      <c r="N19" s="6">
        <v>0</v>
      </c>
      <c r="O19" s="5">
        <v>0</v>
      </c>
    </row>
    <row r="20" spans="1:15" x14ac:dyDescent="0.25">
      <c r="A20" s="4" t="s">
        <v>307</v>
      </c>
      <c r="B20" s="4" t="s">
        <v>144</v>
      </c>
      <c r="C20" s="7" t="s">
        <v>143</v>
      </c>
      <c r="D20" s="7" t="s">
        <v>214</v>
      </c>
      <c r="E20" s="6">
        <v>14267822087</v>
      </c>
      <c r="F20" s="6">
        <v>0</v>
      </c>
      <c r="G20" s="6">
        <v>0</v>
      </c>
      <c r="H20" s="6">
        <v>14267822087</v>
      </c>
      <c r="I20" s="6">
        <v>774991262</v>
      </c>
      <c r="J20" s="6">
        <v>8858379523</v>
      </c>
      <c r="K20" s="6">
        <v>0.62</v>
      </c>
      <c r="L20" s="6"/>
      <c r="M20" s="6">
        <v>5409442564</v>
      </c>
      <c r="N20" s="6">
        <v>0</v>
      </c>
      <c r="O20" s="5">
        <v>0</v>
      </c>
    </row>
    <row r="21" spans="1:15" x14ac:dyDescent="0.25">
      <c r="A21" s="4" t="s">
        <v>307</v>
      </c>
      <c r="B21" s="4" t="s">
        <v>141</v>
      </c>
      <c r="C21" s="7" t="s">
        <v>140</v>
      </c>
      <c r="D21" s="7" t="s">
        <v>139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/>
      <c r="M21" s="6">
        <v>0</v>
      </c>
      <c r="N21" s="6">
        <v>0</v>
      </c>
      <c r="O21" s="5">
        <v>0</v>
      </c>
    </row>
    <row r="22" spans="1:15" x14ac:dyDescent="0.25">
      <c r="A22" s="4" t="s">
        <v>307</v>
      </c>
      <c r="B22" s="4" t="s">
        <v>135</v>
      </c>
      <c r="C22" s="7" t="s">
        <v>134</v>
      </c>
      <c r="D22" s="7" t="s">
        <v>133</v>
      </c>
      <c r="E22" s="6">
        <v>1523118793</v>
      </c>
      <c r="F22" s="6">
        <v>0</v>
      </c>
      <c r="G22" s="6">
        <v>0</v>
      </c>
      <c r="H22" s="6">
        <v>1523118793</v>
      </c>
      <c r="I22" s="6">
        <v>208732858</v>
      </c>
      <c r="J22" s="6">
        <v>927533529</v>
      </c>
      <c r="K22" s="6">
        <v>0.61</v>
      </c>
      <c r="L22" s="6"/>
      <c r="M22" s="6">
        <v>595585264</v>
      </c>
      <c r="N22" s="6">
        <v>0</v>
      </c>
      <c r="O22" s="5">
        <v>0</v>
      </c>
    </row>
    <row r="23" spans="1:15" x14ac:dyDescent="0.25">
      <c r="A23" s="4" t="s">
        <v>307</v>
      </c>
      <c r="B23" s="4" t="s">
        <v>132</v>
      </c>
      <c r="C23" s="7" t="s">
        <v>131</v>
      </c>
      <c r="D23" s="7" t="s">
        <v>209</v>
      </c>
      <c r="E23" s="6">
        <v>1523118793</v>
      </c>
      <c r="F23" s="6">
        <v>0</v>
      </c>
      <c r="G23" s="6">
        <v>0</v>
      </c>
      <c r="H23" s="6">
        <v>1523118793</v>
      </c>
      <c r="I23" s="6">
        <v>208732858</v>
      </c>
      <c r="J23" s="6">
        <v>927533529</v>
      </c>
      <c r="K23" s="6">
        <v>0.61</v>
      </c>
      <c r="L23" s="6"/>
      <c r="M23" s="6">
        <v>595585264</v>
      </c>
      <c r="N23" s="6">
        <v>0</v>
      </c>
      <c r="O23" s="5">
        <v>0</v>
      </c>
    </row>
    <row r="24" spans="1:15" x14ac:dyDescent="0.25">
      <c r="A24" s="4" t="s">
        <v>307</v>
      </c>
      <c r="B24" s="4" t="s">
        <v>278</v>
      </c>
      <c r="C24" s="7" t="s">
        <v>277</v>
      </c>
      <c r="D24" s="7" t="s">
        <v>276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307</v>
      </c>
      <c r="B25" s="4" t="s">
        <v>129</v>
      </c>
      <c r="C25" s="7" t="s">
        <v>128</v>
      </c>
      <c r="D25" s="7" t="s">
        <v>127</v>
      </c>
      <c r="E25" s="6">
        <v>3236022001</v>
      </c>
      <c r="F25" s="6">
        <v>0</v>
      </c>
      <c r="G25" s="6">
        <v>0</v>
      </c>
      <c r="H25" s="6">
        <v>3236022001</v>
      </c>
      <c r="I25" s="6">
        <v>489685942</v>
      </c>
      <c r="J25" s="6">
        <v>2439607568</v>
      </c>
      <c r="K25" s="6">
        <v>0.75</v>
      </c>
      <c r="L25" s="6"/>
      <c r="M25" s="6">
        <v>796414433</v>
      </c>
      <c r="N25" s="6">
        <v>0</v>
      </c>
      <c r="O25" s="5">
        <v>0</v>
      </c>
    </row>
    <row r="26" spans="1:15" x14ac:dyDescent="0.25">
      <c r="A26" s="4" t="s">
        <v>307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>
        <v>0</v>
      </c>
      <c r="N26" s="6">
        <v>0</v>
      </c>
      <c r="O26" s="5">
        <v>0</v>
      </c>
    </row>
    <row r="27" spans="1:15" x14ac:dyDescent="0.25">
      <c r="A27" s="4" t="s">
        <v>307</v>
      </c>
      <c r="B27" s="4" t="s">
        <v>123</v>
      </c>
      <c r="C27" s="7" t="s">
        <v>122</v>
      </c>
      <c r="D27" s="7" t="s">
        <v>79</v>
      </c>
      <c r="E27" s="6">
        <v>1100000000</v>
      </c>
      <c r="F27" s="6">
        <v>0</v>
      </c>
      <c r="G27" s="6">
        <v>0</v>
      </c>
      <c r="H27" s="6">
        <v>1100000000</v>
      </c>
      <c r="I27" s="6">
        <v>120914172</v>
      </c>
      <c r="J27" s="6">
        <v>383228127</v>
      </c>
      <c r="K27" s="6">
        <v>0.35</v>
      </c>
      <c r="L27" s="6"/>
      <c r="M27" s="6">
        <v>716771873</v>
      </c>
      <c r="N27" s="6">
        <v>0</v>
      </c>
      <c r="O27" s="5">
        <v>0</v>
      </c>
    </row>
    <row r="28" spans="1:15" x14ac:dyDescent="0.25">
      <c r="A28" s="4" t="s">
        <v>307</v>
      </c>
      <c r="B28" s="4" t="s">
        <v>121</v>
      </c>
      <c r="C28" s="7" t="s">
        <v>120</v>
      </c>
      <c r="D28" s="7" t="s">
        <v>119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/>
      <c r="M28" s="6">
        <v>0</v>
      </c>
      <c r="N28" s="6">
        <v>0</v>
      </c>
      <c r="O28" s="5">
        <v>0</v>
      </c>
    </row>
    <row r="29" spans="1:15" x14ac:dyDescent="0.25">
      <c r="A29" s="4" t="s">
        <v>307</v>
      </c>
      <c r="B29" s="4" t="s">
        <v>118</v>
      </c>
      <c r="C29" s="7" t="s">
        <v>117</v>
      </c>
      <c r="D29" s="7" t="s">
        <v>116</v>
      </c>
      <c r="E29" s="6">
        <v>47748982024</v>
      </c>
      <c r="F29" s="6">
        <v>7907000000</v>
      </c>
      <c r="G29" s="6">
        <v>7907000000</v>
      </c>
      <c r="H29" s="6">
        <v>55655982024</v>
      </c>
      <c r="I29" s="6">
        <v>5784595140</v>
      </c>
      <c r="J29" s="6">
        <v>26567819823</v>
      </c>
      <c r="K29" s="6">
        <v>0.48</v>
      </c>
      <c r="L29" s="6"/>
      <c r="M29" s="6">
        <v>29088162201</v>
      </c>
      <c r="N29" s="6">
        <v>0</v>
      </c>
      <c r="O29" s="5">
        <v>0</v>
      </c>
    </row>
    <row r="30" spans="1:15" x14ac:dyDescent="0.25">
      <c r="A30" s="4" t="s">
        <v>307</v>
      </c>
      <c r="B30" s="4" t="s">
        <v>115</v>
      </c>
      <c r="C30" s="7" t="s">
        <v>114</v>
      </c>
      <c r="D30" s="7" t="s">
        <v>207</v>
      </c>
      <c r="E30" s="6">
        <v>650000000</v>
      </c>
      <c r="F30" s="6">
        <v>0</v>
      </c>
      <c r="G30" s="6">
        <v>0</v>
      </c>
      <c r="H30" s="6">
        <v>650000000</v>
      </c>
      <c r="I30" s="6">
        <v>189212737</v>
      </c>
      <c r="J30" s="6">
        <v>458800816</v>
      </c>
      <c r="K30" s="6">
        <v>0.71</v>
      </c>
      <c r="L30" s="6"/>
      <c r="M30" s="6">
        <v>191199184</v>
      </c>
      <c r="N30" s="6">
        <v>0</v>
      </c>
      <c r="O30" s="5">
        <v>0</v>
      </c>
    </row>
    <row r="31" spans="1:15" x14ac:dyDescent="0.25">
      <c r="A31" s="4" t="s">
        <v>307</v>
      </c>
      <c r="B31" s="4" t="s">
        <v>112</v>
      </c>
      <c r="C31" s="7" t="s">
        <v>111</v>
      </c>
      <c r="D31" s="7" t="s">
        <v>206</v>
      </c>
      <c r="E31" s="6">
        <v>550000000</v>
      </c>
      <c r="F31" s="6">
        <v>0</v>
      </c>
      <c r="G31" s="6">
        <v>0</v>
      </c>
      <c r="H31" s="6">
        <v>550000000</v>
      </c>
      <c r="I31" s="6">
        <v>189212737</v>
      </c>
      <c r="J31" s="6">
        <v>458800816</v>
      </c>
      <c r="K31" s="6">
        <v>0.83</v>
      </c>
      <c r="L31" s="6"/>
      <c r="M31" s="6">
        <v>91199184</v>
      </c>
      <c r="N31" s="6">
        <v>0</v>
      </c>
      <c r="O31" s="5">
        <v>0</v>
      </c>
    </row>
    <row r="32" spans="1:15" x14ac:dyDescent="0.25">
      <c r="A32" s="4" t="s">
        <v>307</v>
      </c>
      <c r="B32" s="4" t="s">
        <v>110</v>
      </c>
      <c r="C32" s="7" t="s">
        <v>109</v>
      </c>
      <c r="D32" s="7" t="s">
        <v>67</v>
      </c>
      <c r="E32" s="6">
        <v>100000000</v>
      </c>
      <c r="F32" s="6">
        <v>0</v>
      </c>
      <c r="G32" s="6">
        <v>0</v>
      </c>
      <c r="H32" s="6">
        <v>100000000</v>
      </c>
      <c r="I32" s="6">
        <v>0</v>
      </c>
      <c r="J32" s="6">
        <v>0</v>
      </c>
      <c r="K32" s="6">
        <v>0</v>
      </c>
      <c r="L32" s="6"/>
      <c r="M32" s="6">
        <v>100000000</v>
      </c>
      <c r="N32" s="6">
        <v>0</v>
      </c>
      <c r="O32" s="5">
        <v>0</v>
      </c>
    </row>
    <row r="33" spans="1:15" x14ac:dyDescent="0.25">
      <c r="A33" s="4" t="s">
        <v>307</v>
      </c>
      <c r="B33" s="4" t="s">
        <v>108</v>
      </c>
      <c r="C33" s="7" t="s">
        <v>107</v>
      </c>
      <c r="D33" s="7" t="s">
        <v>106</v>
      </c>
      <c r="E33" s="6">
        <v>1200000000</v>
      </c>
      <c r="F33" s="6">
        <v>0</v>
      </c>
      <c r="G33" s="6">
        <v>0</v>
      </c>
      <c r="H33" s="6">
        <v>1200000000</v>
      </c>
      <c r="I33" s="6">
        <v>95856572</v>
      </c>
      <c r="J33" s="6">
        <v>863652734</v>
      </c>
      <c r="K33" s="6">
        <v>0.72</v>
      </c>
      <c r="L33" s="6"/>
      <c r="M33" s="6">
        <v>336347266</v>
      </c>
      <c r="N33" s="6">
        <v>0</v>
      </c>
      <c r="O33" s="5">
        <v>0</v>
      </c>
    </row>
    <row r="34" spans="1:15" x14ac:dyDescent="0.25">
      <c r="A34" s="4" t="s">
        <v>307</v>
      </c>
      <c r="B34" s="4" t="s">
        <v>105</v>
      </c>
      <c r="C34" s="7" t="s">
        <v>104</v>
      </c>
      <c r="D34" s="7" t="s">
        <v>208</v>
      </c>
      <c r="E34" s="6">
        <v>1200000000</v>
      </c>
      <c r="F34" s="6">
        <v>0</v>
      </c>
      <c r="G34" s="6">
        <v>0</v>
      </c>
      <c r="H34" s="6">
        <v>1200000000</v>
      </c>
      <c r="I34" s="6">
        <v>95856572</v>
      </c>
      <c r="J34" s="6">
        <v>863652734</v>
      </c>
      <c r="K34" s="6">
        <v>0.72</v>
      </c>
      <c r="L34" s="6"/>
      <c r="M34" s="6">
        <v>336347266</v>
      </c>
      <c r="N34" s="6">
        <v>0</v>
      </c>
      <c r="O34" s="5">
        <v>0</v>
      </c>
    </row>
    <row r="35" spans="1:15" x14ac:dyDescent="0.25">
      <c r="A35" s="4" t="s">
        <v>307</v>
      </c>
      <c r="B35" s="4" t="s">
        <v>102</v>
      </c>
      <c r="C35" s="7" t="s">
        <v>101</v>
      </c>
      <c r="D35" s="7" t="s">
        <v>100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/>
      <c r="M35" s="6">
        <v>0</v>
      </c>
      <c r="N35" s="6">
        <v>0</v>
      </c>
      <c r="O35" s="5">
        <v>0</v>
      </c>
    </row>
    <row r="36" spans="1:15" x14ac:dyDescent="0.25">
      <c r="A36" s="4" t="s">
        <v>307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307</v>
      </c>
      <c r="B37" s="4" t="s">
        <v>96</v>
      </c>
      <c r="C37" s="7" t="s">
        <v>95</v>
      </c>
      <c r="D37" s="7" t="s">
        <v>94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/>
      <c r="M37" s="6">
        <v>0</v>
      </c>
      <c r="N37" s="6">
        <v>0</v>
      </c>
      <c r="O37" s="5">
        <v>0</v>
      </c>
    </row>
    <row r="38" spans="1:15" x14ac:dyDescent="0.25">
      <c r="A38" s="4" t="s">
        <v>307</v>
      </c>
      <c r="B38" s="4" t="s">
        <v>93</v>
      </c>
      <c r="C38" s="7" t="s">
        <v>92</v>
      </c>
      <c r="D38" s="7" t="s">
        <v>64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/>
      <c r="M38" s="6">
        <v>0</v>
      </c>
      <c r="N38" s="6">
        <v>0</v>
      </c>
      <c r="O38" s="5">
        <v>0</v>
      </c>
    </row>
    <row r="39" spans="1:15" x14ac:dyDescent="0.25">
      <c r="A39" s="4" t="s">
        <v>307</v>
      </c>
      <c r="B39" s="4" t="s">
        <v>91</v>
      </c>
      <c r="C39" s="7" t="s">
        <v>90</v>
      </c>
      <c r="D39" s="7" t="s">
        <v>61</v>
      </c>
      <c r="E39" s="6">
        <v>200000000</v>
      </c>
      <c r="F39" s="6">
        <v>0</v>
      </c>
      <c r="G39" s="6">
        <v>0</v>
      </c>
      <c r="H39" s="6">
        <v>200000000</v>
      </c>
      <c r="I39" s="6">
        <v>11716851</v>
      </c>
      <c r="J39" s="6">
        <v>22717136</v>
      </c>
      <c r="K39" s="6">
        <v>0.11</v>
      </c>
      <c r="L39" s="6"/>
      <c r="M39" s="6">
        <v>177282864</v>
      </c>
      <c r="N39" s="6">
        <v>0</v>
      </c>
      <c r="O39" s="5">
        <v>0</v>
      </c>
    </row>
    <row r="40" spans="1:15" x14ac:dyDescent="0.25">
      <c r="A40" s="4" t="s">
        <v>307</v>
      </c>
      <c r="B40" s="4" t="s">
        <v>89</v>
      </c>
      <c r="C40" s="7" t="s">
        <v>88</v>
      </c>
      <c r="D40" s="7" t="s">
        <v>58</v>
      </c>
      <c r="E40" s="6">
        <v>100000000</v>
      </c>
      <c r="F40" s="6">
        <v>0</v>
      </c>
      <c r="G40" s="6">
        <v>0</v>
      </c>
      <c r="H40" s="6">
        <v>100000000</v>
      </c>
      <c r="I40" s="6">
        <v>6011301</v>
      </c>
      <c r="J40" s="6">
        <v>67580934</v>
      </c>
      <c r="K40" s="6">
        <v>0.68</v>
      </c>
      <c r="L40" s="6"/>
      <c r="M40" s="6">
        <v>32419066</v>
      </c>
      <c r="N40" s="6">
        <v>0</v>
      </c>
      <c r="O40" s="5">
        <v>0</v>
      </c>
    </row>
    <row r="41" spans="1:15" x14ac:dyDescent="0.25">
      <c r="A41" s="4" t="s">
        <v>307</v>
      </c>
      <c r="B41" s="4" t="s">
        <v>87</v>
      </c>
      <c r="C41" s="7" t="s">
        <v>86</v>
      </c>
      <c r="D41" s="7" t="s">
        <v>85</v>
      </c>
      <c r="E41" s="6">
        <v>24063055095</v>
      </c>
      <c r="F41" s="6">
        <v>2253000000</v>
      </c>
      <c r="G41" s="6">
        <v>2253000000</v>
      </c>
      <c r="H41" s="6">
        <v>26316055095</v>
      </c>
      <c r="I41" s="6">
        <v>1268810233.5999999</v>
      </c>
      <c r="J41" s="6">
        <v>23903649999.110001</v>
      </c>
      <c r="K41" s="6">
        <v>0.91</v>
      </c>
      <c r="L41" s="6"/>
      <c r="M41" s="6">
        <v>2412405095.8899999</v>
      </c>
      <c r="N41" s="6">
        <v>0</v>
      </c>
      <c r="O41" s="5">
        <v>0</v>
      </c>
    </row>
    <row r="42" spans="1:15" x14ac:dyDescent="0.25">
      <c r="A42" s="4" t="s">
        <v>307</v>
      </c>
      <c r="B42" s="4" t="s">
        <v>84</v>
      </c>
      <c r="C42" s="7" t="s">
        <v>83</v>
      </c>
      <c r="D42" s="7" t="s">
        <v>82</v>
      </c>
      <c r="E42" s="6">
        <v>1872521995</v>
      </c>
      <c r="F42" s="6">
        <v>253000000</v>
      </c>
      <c r="G42" s="6">
        <v>253000000</v>
      </c>
      <c r="H42" s="6">
        <v>2125521995</v>
      </c>
      <c r="I42" s="6">
        <v>0</v>
      </c>
      <c r="J42" s="6">
        <v>1548653846</v>
      </c>
      <c r="K42" s="6">
        <v>0.73</v>
      </c>
      <c r="L42" s="6"/>
      <c r="M42" s="6">
        <v>576868149</v>
      </c>
      <c r="N42" s="6">
        <v>0</v>
      </c>
      <c r="O42" s="5">
        <v>0</v>
      </c>
    </row>
    <row r="43" spans="1:15" x14ac:dyDescent="0.25">
      <c r="A43" s="4" t="s">
        <v>307</v>
      </c>
      <c r="B43" s="4" t="s">
        <v>272</v>
      </c>
      <c r="C43" s="7" t="s">
        <v>271</v>
      </c>
      <c r="D43" s="7" t="s">
        <v>270</v>
      </c>
      <c r="E43" s="6">
        <v>1872521995</v>
      </c>
      <c r="F43" s="6">
        <v>0</v>
      </c>
      <c r="G43" s="6">
        <v>0</v>
      </c>
      <c r="H43" s="6">
        <v>1872521995</v>
      </c>
      <c r="I43" s="6">
        <v>0</v>
      </c>
      <c r="J43" s="6">
        <v>1295718412</v>
      </c>
      <c r="K43" s="6">
        <v>0.69</v>
      </c>
      <c r="L43" s="6"/>
      <c r="M43" s="6">
        <v>576803583</v>
      </c>
      <c r="N43" s="6">
        <v>0</v>
      </c>
      <c r="O43" s="5">
        <v>0</v>
      </c>
    </row>
    <row r="44" spans="1:15" x14ac:dyDescent="0.25">
      <c r="A44" s="4" t="s">
        <v>307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253000000</v>
      </c>
      <c r="G44" s="6">
        <v>253000000</v>
      </c>
      <c r="H44" s="6">
        <v>253000000</v>
      </c>
      <c r="I44" s="6">
        <v>0</v>
      </c>
      <c r="J44" s="6">
        <v>252935434</v>
      </c>
      <c r="K44" s="6">
        <v>1</v>
      </c>
      <c r="L44" s="6"/>
      <c r="M44" s="6">
        <v>64566</v>
      </c>
      <c r="N44" s="6">
        <v>0</v>
      </c>
      <c r="O44" s="5">
        <v>0</v>
      </c>
    </row>
    <row r="45" spans="1:15" x14ac:dyDescent="0.25">
      <c r="A45" s="4" t="s">
        <v>307</v>
      </c>
      <c r="B45" s="4" t="s">
        <v>81</v>
      </c>
      <c r="C45" s="7" t="s">
        <v>80</v>
      </c>
      <c r="D45" s="7" t="s">
        <v>79</v>
      </c>
      <c r="E45" s="6">
        <v>1412870730</v>
      </c>
      <c r="F45" s="6">
        <v>88000000</v>
      </c>
      <c r="G45" s="6">
        <v>88000000</v>
      </c>
      <c r="H45" s="6">
        <v>1500870730</v>
      </c>
      <c r="I45" s="6">
        <v>126135410</v>
      </c>
      <c r="J45" s="6">
        <v>1217876899.8499999</v>
      </c>
      <c r="K45" s="6">
        <v>0.81</v>
      </c>
      <c r="L45" s="6"/>
      <c r="M45" s="6">
        <v>282993830.14999998</v>
      </c>
      <c r="N45" s="6">
        <v>0</v>
      </c>
      <c r="O45" s="5">
        <v>0</v>
      </c>
    </row>
    <row r="46" spans="1:15" x14ac:dyDescent="0.25">
      <c r="A46" s="4" t="s">
        <v>307</v>
      </c>
      <c r="B46" s="4" t="s">
        <v>266</v>
      </c>
      <c r="C46" s="7" t="s">
        <v>265</v>
      </c>
      <c r="D46" s="7" t="s">
        <v>264</v>
      </c>
      <c r="E46" s="6">
        <v>1412870730</v>
      </c>
      <c r="F46" s="6">
        <v>0</v>
      </c>
      <c r="G46" s="6">
        <v>0</v>
      </c>
      <c r="H46" s="6">
        <v>1412870730</v>
      </c>
      <c r="I46" s="6">
        <v>122388200</v>
      </c>
      <c r="J46" s="6">
        <v>1126769775.6300001</v>
      </c>
      <c r="K46" s="6">
        <v>0.8</v>
      </c>
      <c r="L46" s="6"/>
      <c r="M46" s="6">
        <v>286100954.37</v>
      </c>
      <c r="N46" s="6">
        <v>0</v>
      </c>
      <c r="O46" s="5">
        <v>0</v>
      </c>
    </row>
    <row r="47" spans="1:15" x14ac:dyDescent="0.25">
      <c r="A47" s="4" t="s">
        <v>307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88000000</v>
      </c>
      <c r="G47" s="6">
        <v>88000000</v>
      </c>
      <c r="H47" s="6">
        <v>88000000</v>
      </c>
      <c r="I47" s="6">
        <v>3747210</v>
      </c>
      <c r="J47" s="6">
        <v>91107124.219999999</v>
      </c>
      <c r="K47" s="6">
        <v>1.04</v>
      </c>
      <c r="L47" s="6"/>
      <c r="M47" s="6">
        <v>-3107124.22</v>
      </c>
      <c r="N47" s="6">
        <v>0</v>
      </c>
      <c r="O47" s="5">
        <v>0</v>
      </c>
    </row>
    <row r="48" spans="1:15" x14ac:dyDescent="0.25">
      <c r="A48" s="4" t="s">
        <v>307</v>
      </c>
      <c r="B48" s="4" t="s">
        <v>78</v>
      </c>
      <c r="C48" s="7" t="s">
        <v>77</v>
      </c>
      <c r="D48" s="7" t="s">
        <v>76</v>
      </c>
      <c r="E48" s="6">
        <v>19759406219</v>
      </c>
      <c r="F48" s="6">
        <v>1600000000</v>
      </c>
      <c r="G48" s="6">
        <v>1600000000</v>
      </c>
      <c r="H48" s="6">
        <v>21359406219</v>
      </c>
      <c r="I48" s="6">
        <v>1126171084.5999999</v>
      </c>
      <c r="J48" s="6">
        <v>20404392173.259998</v>
      </c>
      <c r="K48" s="6">
        <v>0.96</v>
      </c>
      <c r="L48" s="6"/>
      <c r="M48" s="6">
        <v>955014045.74000001</v>
      </c>
      <c r="N48" s="6">
        <v>0</v>
      </c>
      <c r="O48" s="5">
        <v>0</v>
      </c>
    </row>
    <row r="49" spans="1:15" x14ac:dyDescent="0.25">
      <c r="A49" s="4" t="s">
        <v>307</v>
      </c>
      <c r="B49" s="4" t="s">
        <v>260</v>
      </c>
      <c r="C49" s="7" t="s">
        <v>259</v>
      </c>
      <c r="D49" s="7" t="s">
        <v>258</v>
      </c>
      <c r="E49" s="6">
        <v>19759406219</v>
      </c>
      <c r="F49" s="6">
        <v>0</v>
      </c>
      <c r="G49" s="6">
        <v>0</v>
      </c>
      <c r="H49" s="6">
        <v>19759406219</v>
      </c>
      <c r="I49" s="6">
        <v>807178628.60000002</v>
      </c>
      <c r="J49" s="6">
        <v>18492384804.41</v>
      </c>
      <c r="K49" s="6">
        <v>0.94</v>
      </c>
      <c r="L49" s="6"/>
      <c r="M49" s="6">
        <v>1267021414.5899999</v>
      </c>
      <c r="N49" s="6">
        <v>0</v>
      </c>
      <c r="O49" s="5">
        <v>0</v>
      </c>
    </row>
    <row r="50" spans="1:15" x14ac:dyDescent="0.25">
      <c r="A50" s="4" t="s">
        <v>307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1600000000</v>
      </c>
      <c r="G50" s="6">
        <v>1600000000</v>
      </c>
      <c r="H50" s="6">
        <v>1600000000</v>
      </c>
      <c r="I50" s="6">
        <v>318992456</v>
      </c>
      <c r="J50" s="6">
        <v>1912007368.8499999</v>
      </c>
      <c r="K50" s="6">
        <v>1.2</v>
      </c>
      <c r="L50" s="6"/>
      <c r="M50" s="6">
        <v>-312007368.85000002</v>
      </c>
      <c r="N50" s="6">
        <v>0</v>
      </c>
      <c r="O50" s="5">
        <v>0</v>
      </c>
    </row>
    <row r="51" spans="1:15" x14ac:dyDescent="0.25">
      <c r="A51" s="4" t="s">
        <v>307</v>
      </c>
      <c r="B51" s="4" t="s">
        <v>75</v>
      </c>
      <c r="C51" s="7" t="s">
        <v>74</v>
      </c>
      <c r="D51" s="7" t="s">
        <v>207</v>
      </c>
      <c r="E51" s="6">
        <v>401054363</v>
      </c>
      <c r="F51" s="6">
        <v>172000000</v>
      </c>
      <c r="G51" s="6">
        <v>172000000</v>
      </c>
      <c r="H51" s="6">
        <v>573054363</v>
      </c>
      <c r="I51" s="6">
        <v>16275965</v>
      </c>
      <c r="J51" s="6">
        <v>398168916</v>
      </c>
      <c r="K51" s="6">
        <v>0.69</v>
      </c>
      <c r="L51" s="6"/>
      <c r="M51" s="6">
        <v>174885447</v>
      </c>
      <c r="N51" s="6">
        <v>0</v>
      </c>
      <c r="O51" s="5">
        <v>0</v>
      </c>
    </row>
    <row r="52" spans="1:15" x14ac:dyDescent="0.25">
      <c r="A52" s="4" t="s">
        <v>307</v>
      </c>
      <c r="B52" s="4" t="s">
        <v>72</v>
      </c>
      <c r="C52" s="7" t="s">
        <v>71</v>
      </c>
      <c r="D52" s="7" t="s">
        <v>206</v>
      </c>
      <c r="E52" s="6">
        <v>351054363</v>
      </c>
      <c r="F52" s="6">
        <v>20000000</v>
      </c>
      <c r="G52" s="6">
        <v>20000000</v>
      </c>
      <c r="H52" s="6">
        <v>371054363</v>
      </c>
      <c r="I52" s="6">
        <v>16275965</v>
      </c>
      <c r="J52" s="6">
        <v>197557167</v>
      </c>
      <c r="K52" s="6">
        <v>0.53</v>
      </c>
      <c r="L52" s="6"/>
      <c r="M52" s="6">
        <v>173497196</v>
      </c>
      <c r="N52" s="6">
        <v>0</v>
      </c>
      <c r="O52" s="5">
        <v>0</v>
      </c>
    </row>
    <row r="53" spans="1:15" x14ac:dyDescent="0.25">
      <c r="A53" s="4" t="s">
        <v>307</v>
      </c>
      <c r="B53" s="4" t="s">
        <v>254</v>
      </c>
      <c r="C53" s="7" t="s">
        <v>253</v>
      </c>
      <c r="D53" s="7" t="s">
        <v>252</v>
      </c>
      <c r="E53" s="6">
        <v>351054363</v>
      </c>
      <c r="F53" s="6">
        <v>0</v>
      </c>
      <c r="G53" s="6">
        <v>0</v>
      </c>
      <c r="H53" s="6">
        <v>351054363</v>
      </c>
      <c r="I53" s="6">
        <v>16275965</v>
      </c>
      <c r="J53" s="6">
        <v>177915327</v>
      </c>
      <c r="K53" s="6">
        <v>0.51</v>
      </c>
      <c r="L53" s="6"/>
      <c r="M53" s="6">
        <v>173139036</v>
      </c>
      <c r="N53" s="6">
        <v>0</v>
      </c>
      <c r="O53" s="5">
        <v>0</v>
      </c>
    </row>
    <row r="54" spans="1:15" x14ac:dyDescent="0.25">
      <c r="A54" s="4" t="s">
        <v>307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20000000</v>
      </c>
      <c r="G54" s="6">
        <v>20000000</v>
      </c>
      <c r="H54" s="6">
        <v>20000000</v>
      </c>
      <c r="I54" s="6">
        <v>0</v>
      </c>
      <c r="J54" s="6">
        <v>19641840</v>
      </c>
      <c r="K54" s="6">
        <v>0.98</v>
      </c>
      <c r="L54" s="6"/>
      <c r="M54" s="6">
        <v>358160</v>
      </c>
      <c r="N54" s="6">
        <v>0</v>
      </c>
      <c r="O54" s="5">
        <v>0</v>
      </c>
    </row>
    <row r="55" spans="1:15" x14ac:dyDescent="0.25">
      <c r="A55" s="4" t="s">
        <v>307</v>
      </c>
      <c r="B55" s="4" t="s">
        <v>69</v>
      </c>
      <c r="C55" s="7" t="s">
        <v>68</v>
      </c>
      <c r="D55" s="7" t="s">
        <v>67</v>
      </c>
      <c r="E55" s="6">
        <v>50000000</v>
      </c>
      <c r="F55" s="6">
        <v>152000000</v>
      </c>
      <c r="G55" s="6">
        <v>152000000</v>
      </c>
      <c r="H55" s="6">
        <v>202000000</v>
      </c>
      <c r="I55" s="6">
        <v>0</v>
      </c>
      <c r="J55" s="6">
        <v>200611749</v>
      </c>
      <c r="K55" s="6">
        <v>0.99</v>
      </c>
      <c r="L55" s="6"/>
      <c r="M55" s="6">
        <v>1388251</v>
      </c>
      <c r="N55" s="6">
        <v>0</v>
      </c>
      <c r="O55" s="5">
        <v>0</v>
      </c>
    </row>
    <row r="56" spans="1:15" x14ac:dyDescent="0.25">
      <c r="A56" s="4" t="s">
        <v>307</v>
      </c>
      <c r="B56" s="4" t="s">
        <v>248</v>
      </c>
      <c r="C56" s="7" t="s">
        <v>247</v>
      </c>
      <c r="D56" s="7" t="s">
        <v>246</v>
      </c>
      <c r="E56" s="6">
        <v>50000000</v>
      </c>
      <c r="F56" s="6">
        <v>112000000</v>
      </c>
      <c r="G56" s="6">
        <v>112000000</v>
      </c>
      <c r="H56" s="6">
        <v>162000000</v>
      </c>
      <c r="I56" s="6">
        <v>0</v>
      </c>
      <c r="J56" s="6">
        <v>161123734</v>
      </c>
      <c r="K56" s="6">
        <v>0.99</v>
      </c>
      <c r="L56" s="6"/>
      <c r="M56" s="6">
        <v>876266</v>
      </c>
      <c r="N56" s="6">
        <v>0</v>
      </c>
      <c r="O56" s="5">
        <v>0</v>
      </c>
    </row>
    <row r="57" spans="1:15" x14ac:dyDescent="0.25">
      <c r="A57" s="4" t="s">
        <v>307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40000000</v>
      </c>
      <c r="G57" s="6">
        <v>40000000</v>
      </c>
      <c r="H57" s="6">
        <v>40000000</v>
      </c>
      <c r="I57" s="6">
        <v>0</v>
      </c>
      <c r="J57" s="6">
        <v>39488015</v>
      </c>
      <c r="K57" s="6">
        <v>0.99</v>
      </c>
      <c r="L57" s="6"/>
      <c r="M57" s="6">
        <v>511985</v>
      </c>
      <c r="N57" s="6">
        <v>0</v>
      </c>
      <c r="O57" s="5">
        <v>0</v>
      </c>
    </row>
    <row r="58" spans="1:15" x14ac:dyDescent="0.25">
      <c r="A58" s="4" t="s">
        <v>307</v>
      </c>
      <c r="B58" s="4" t="s">
        <v>66</v>
      </c>
      <c r="C58" s="7" t="s">
        <v>65</v>
      </c>
      <c r="D58" s="7" t="s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/>
      <c r="M58" s="6">
        <v>0</v>
      </c>
      <c r="N58" s="6">
        <v>0</v>
      </c>
      <c r="O58" s="5">
        <v>0</v>
      </c>
    </row>
    <row r="59" spans="1:15" x14ac:dyDescent="0.25">
      <c r="A59" s="4" t="s">
        <v>307</v>
      </c>
      <c r="B59" s="4" t="s">
        <v>242</v>
      </c>
      <c r="C59" s="7" t="s">
        <v>241</v>
      </c>
      <c r="D59" s="7" t="s">
        <v>240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/>
      <c r="M59" s="6">
        <v>0</v>
      </c>
      <c r="N59" s="6">
        <v>0</v>
      </c>
      <c r="O59" s="5">
        <v>0</v>
      </c>
    </row>
    <row r="60" spans="1:15" x14ac:dyDescent="0.25">
      <c r="A60" s="4" t="s">
        <v>307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307</v>
      </c>
      <c r="B61" s="4" t="s">
        <v>63</v>
      </c>
      <c r="C61" s="7" t="s">
        <v>62</v>
      </c>
      <c r="D61" s="7" t="s">
        <v>61</v>
      </c>
      <c r="E61" s="6">
        <v>517201788</v>
      </c>
      <c r="F61" s="6">
        <v>124000000</v>
      </c>
      <c r="G61" s="6">
        <v>124000000</v>
      </c>
      <c r="H61" s="6">
        <v>641201788</v>
      </c>
      <c r="I61" s="6">
        <v>227774</v>
      </c>
      <c r="J61" s="6">
        <v>281847510</v>
      </c>
      <c r="K61" s="6">
        <v>0.44</v>
      </c>
      <c r="L61" s="6"/>
      <c r="M61" s="6">
        <v>359354278</v>
      </c>
      <c r="N61" s="6">
        <v>0</v>
      </c>
      <c r="O61" s="5">
        <v>0</v>
      </c>
    </row>
    <row r="62" spans="1:15" x14ac:dyDescent="0.25">
      <c r="A62" s="4" t="s">
        <v>307</v>
      </c>
      <c r="B62" s="4" t="s">
        <v>236</v>
      </c>
      <c r="C62" s="7" t="s">
        <v>235</v>
      </c>
      <c r="D62" s="7" t="s">
        <v>234</v>
      </c>
      <c r="E62" s="6">
        <v>517201788</v>
      </c>
      <c r="F62" s="6">
        <v>0</v>
      </c>
      <c r="G62" s="6">
        <v>0</v>
      </c>
      <c r="H62" s="6">
        <v>517201788</v>
      </c>
      <c r="I62" s="6">
        <v>227774</v>
      </c>
      <c r="J62" s="6">
        <v>158538813</v>
      </c>
      <c r="K62" s="6">
        <v>0.31</v>
      </c>
      <c r="L62" s="6"/>
      <c r="M62" s="6">
        <v>358662975</v>
      </c>
      <c r="N62" s="6">
        <v>0</v>
      </c>
      <c r="O62" s="5">
        <v>0</v>
      </c>
    </row>
    <row r="63" spans="1:15" x14ac:dyDescent="0.25">
      <c r="A63" s="4" t="s">
        <v>307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124000000</v>
      </c>
      <c r="G63" s="6">
        <v>124000000</v>
      </c>
      <c r="H63" s="6">
        <v>124000000</v>
      </c>
      <c r="I63" s="6">
        <v>0</v>
      </c>
      <c r="J63" s="6">
        <v>123308697</v>
      </c>
      <c r="K63" s="6">
        <v>0.99</v>
      </c>
      <c r="L63" s="6"/>
      <c r="M63" s="6">
        <v>691303</v>
      </c>
      <c r="N63" s="6">
        <v>0</v>
      </c>
      <c r="O63" s="5">
        <v>0</v>
      </c>
    </row>
    <row r="64" spans="1:15" x14ac:dyDescent="0.25">
      <c r="A64" s="4" t="s">
        <v>307</v>
      </c>
      <c r="B64" s="4" t="s">
        <v>60</v>
      </c>
      <c r="C64" s="7" t="s">
        <v>59</v>
      </c>
      <c r="D64" s="7" t="s">
        <v>58</v>
      </c>
      <c r="E64" s="6">
        <v>100000000</v>
      </c>
      <c r="F64" s="6">
        <v>16000000</v>
      </c>
      <c r="G64" s="6">
        <v>16000000</v>
      </c>
      <c r="H64" s="6">
        <v>116000000</v>
      </c>
      <c r="I64" s="6">
        <v>0</v>
      </c>
      <c r="J64" s="6">
        <v>52710654</v>
      </c>
      <c r="K64" s="6">
        <v>0.45</v>
      </c>
      <c r="L64" s="6"/>
      <c r="M64" s="6">
        <v>63289346</v>
      </c>
      <c r="N64" s="6">
        <v>0</v>
      </c>
      <c r="O64" s="5">
        <v>0</v>
      </c>
    </row>
    <row r="65" spans="1:15" x14ac:dyDescent="0.25">
      <c r="A65" s="4" t="s">
        <v>307</v>
      </c>
      <c r="B65" s="4" t="s">
        <v>230</v>
      </c>
      <c r="C65" s="7" t="s">
        <v>229</v>
      </c>
      <c r="D65" s="7" t="s">
        <v>228</v>
      </c>
      <c r="E65" s="6">
        <v>100000000</v>
      </c>
      <c r="F65" s="6">
        <v>0</v>
      </c>
      <c r="G65" s="6">
        <v>0</v>
      </c>
      <c r="H65" s="6">
        <v>100000000</v>
      </c>
      <c r="I65" s="6">
        <v>0</v>
      </c>
      <c r="J65" s="6">
        <v>37705368</v>
      </c>
      <c r="K65" s="6">
        <v>0.38</v>
      </c>
      <c r="L65" s="6"/>
      <c r="M65" s="6">
        <v>62294632</v>
      </c>
      <c r="N65" s="6">
        <v>0</v>
      </c>
      <c r="O65" s="5">
        <v>0</v>
      </c>
    </row>
    <row r="66" spans="1:15" x14ac:dyDescent="0.25">
      <c r="A66" s="4" t="s">
        <v>307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16000000</v>
      </c>
      <c r="G66" s="6">
        <v>16000000</v>
      </c>
      <c r="H66" s="6">
        <v>16000000</v>
      </c>
      <c r="I66" s="6">
        <v>0</v>
      </c>
      <c r="J66" s="6">
        <v>15005286</v>
      </c>
      <c r="K66" s="6">
        <v>0.94</v>
      </c>
      <c r="L66" s="6"/>
      <c r="M66" s="6">
        <v>994714</v>
      </c>
      <c r="N66" s="6">
        <v>0</v>
      </c>
      <c r="O66" s="5">
        <v>0</v>
      </c>
    </row>
    <row r="67" spans="1:15" x14ac:dyDescent="0.25">
      <c r="A67" s="4" t="s">
        <v>307</v>
      </c>
      <c r="B67" s="4" t="s">
        <v>57</v>
      </c>
      <c r="C67" s="7" t="s">
        <v>56</v>
      </c>
      <c r="D67" s="7" t="s">
        <v>55</v>
      </c>
      <c r="E67" s="6">
        <v>1400000000</v>
      </c>
      <c r="F67" s="6">
        <v>0</v>
      </c>
      <c r="G67" s="6">
        <v>1950000000</v>
      </c>
      <c r="H67" s="6">
        <v>3350000000</v>
      </c>
      <c r="I67" s="6">
        <v>220818625</v>
      </c>
      <c r="J67" s="6">
        <v>5619327379</v>
      </c>
      <c r="K67" s="6">
        <v>1.68</v>
      </c>
      <c r="L67" s="6"/>
      <c r="M67" s="6">
        <v>-2269327379</v>
      </c>
      <c r="N67" s="6">
        <v>0</v>
      </c>
      <c r="O67" s="5">
        <v>0</v>
      </c>
    </row>
    <row r="68" spans="1:15" x14ac:dyDescent="0.25">
      <c r="A68" s="4" t="s">
        <v>307</v>
      </c>
      <c r="B68" s="4" t="s">
        <v>54</v>
      </c>
      <c r="C68" s="7" t="s">
        <v>53</v>
      </c>
      <c r="D68" s="7" t="s">
        <v>52</v>
      </c>
      <c r="E68" s="6">
        <v>1400000000</v>
      </c>
      <c r="F68" s="6">
        <v>0</v>
      </c>
      <c r="G68" s="6">
        <v>1950000000</v>
      </c>
      <c r="H68" s="6">
        <v>3350000000</v>
      </c>
      <c r="I68" s="6">
        <v>220818625</v>
      </c>
      <c r="J68" s="6">
        <v>5619327379</v>
      </c>
      <c r="K68" s="6">
        <v>1.68</v>
      </c>
      <c r="L68" s="6"/>
      <c r="M68" s="6">
        <v>-2269327379</v>
      </c>
      <c r="N68" s="6">
        <v>0</v>
      </c>
      <c r="O68" s="5">
        <v>0</v>
      </c>
    </row>
    <row r="69" spans="1:15" x14ac:dyDescent="0.25">
      <c r="A69" s="4" t="s">
        <v>307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307</v>
      </c>
      <c r="B70" s="4" t="s">
        <v>48</v>
      </c>
      <c r="C70" s="7" t="s">
        <v>47</v>
      </c>
      <c r="D70" s="7" t="s">
        <v>205</v>
      </c>
      <c r="E70" s="6">
        <v>0</v>
      </c>
      <c r="F70" s="6">
        <v>0</v>
      </c>
      <c r="G70" s="6">
        <v>900000000</v>
      </c>
      <c r="H70" s="6">
        <v>900000000</v>
      </c>
      <c r="I70" s="6">
        <v>0</v>
      </c>
      <c r="J70" s="6">
        <v>0</v>
      </c>
      <c r="K70" s="6">
        <v>0</v>
      </c>
      <c r="L70" s="6"/>
      <c r="M70" s="6">
        <v>900000000</v>
      </c>
      <c r="N70" s="6">
        <v>0</v>
      </c>
      <c r="O70" s="5">
        <v>0</v>
      </c>
    </row>
    <row r="71" spans="1:15" x14ac:dyDescent="0.25">
      <c r="A71" s="4" t="s">
        <v>307</v>
      </c>
      <c r="B71" s="4" t="s">
        <v>45</v>
      </c>
      <c r="C71" s="7" t="s">
        <v>44</v>
      </c>
      <c r="D71" s="7" t="s">
        <v>43</v>
      </c>
      <c r="E71" s="6">
        <v>1400000000</v>
      </c>
      <c r="F71" s="6">
        <v>0</v>
      </c>
      <c r="G71" s="6">
        <v>0</v>
      </c>
      <c r="H71" s="6">
        <v>1400000000</v>
      </c>
      <c r="I71" s="6">
        <v>220818625</v>
      </c>
      <c r="J71" s="6">
        <v>1403327379</v>
      </c>
      <c r="K71" s="6">
        <v>1</v>
      </c>
      <c r="L71" s="6"/>
      <c r="M71" s="6">
        <v>-3327379</v>
      </c>
      <c r="N71" s="6">
        <v>0</v>
      </c>
      <c r="O71" s="5">
        <v>0</v>
      </c>
    </row>
    <row r="72" spans="1:15" x14ac:dyDescent="0.25">
      <c r="A72" s="4" t="s">
        <v>307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307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1050000000</v>
      </c>
      <c r="H73" s="6">
        <v>1050000000</v>
      </c>
      <c r="I73" s="6">
        <v>0</v>
      </c>
      <c r="J73" s="6">
        <v>4216000000</v>
      </c>
      <c r="K73" s="6">
        <v>4.0199999999999996</v>
      </c>
      <c r="L73" s="6"/>
      <c r="M73" s="6">
        <v>-3166000000</v>
      </c>
      <c r="N73" s="6">
        <v>0</v>
      </c>
      <c r="O73" s="5">
        <v>0</v>
      </c>
    </row>
    <row r="74" spans="1:15" ht="21" x14ac:dyDescent="0.25">
      <c r="A74" s="4" t="s">
        <v>307</v>
      </c>
      <c r="B74" s="4" t="s">
        <v>36</v>
      </c>
      <c r="C74" s="7" t="s">
        <v>35</v>
      </c>
      <c r="D74" s="7" t="s">
        <v>309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307</v>
      </c>
      <c r="B75" s="4" t="s">
        <v>33</v>
      </c>
      <c r="C75" s="7" t="s">
        <v>32</v>
      </c>
      <c r="D75" s="7" t="s">
        <v>308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307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307</v>
      </c>
      <c r="B77" s="4" t="s">
        <v>27</v>
      </c>
      <c r="C77" s="7" t="s">
        <v>26</v>
      </c>
      <c r="D77" s="7" t="s">
        <v>25</v>
      </c>
      <c r="E77" s="6">
        <v>500000000</v>
      </c>
      <c r="F77" s="6">
        <v>0</v>
      </c>
      <c r="G77" s="6">
        <v>0</v>
      </c>
      <c r="H77" s="6">
        <v>500000000</v>
      </c>
      <c r="I77" s="6">
        <v>45081855</v>
      </c>
      <c r="J77" s="6">
        <v>247616214</v>
      </c>
      <c r="K77" s="6">
        <v>0.5</v>
      </c>
      <c r="L77" s="6"/>
      <c r="M77" s="6">
        <v>252383786</v>
      </c>
      <c r="N77" s="6">
        <v>0</v>
      </c>
      <c r="O77" s="5">
        <v>0</v>
      </c>
    </row>
    <row r="78" spans="1:15" x14ac:dyDescent="0.25">
      <c r="A78" s="4" t="s">
        <v>307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307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307</v>
      </c>
      <c r="B80" s="4" t="s">
        <v>21</v>
      </c>
      <c r="C80" s="7" t="s">
        <v>20</v>
      </c>
      <c r="D80" s="7" t="s">
        <v>19</v>
      </c>
      <c r="E80" s="6">
        <v>97000000</v>
      </c>
      <c r="F80" s="6">
        <v>0</v>
      </c>
      <c r="G80" s="6">
        <v>0</v>
      </c>
      <c r="H80" s="6">
        <v>97000000</v>
      </c>
      <c r="I80" s="6">
        <v>19105613</v>
      </c>
      <c r="J80" s="6">
        <v>119957659</v>
      </c>
      <c r="K80" s="6">
        <v>1.24</v>
      </c>
      <c r="L80" s="6"/>
      <c r="M80" s="6">
        <v>-22957659</v>
      </c>
      <c r="N80" s="6">
        <v>0</v>
      </c>
      <c r="O80" s="5">
        <v>0</v>
      </c>
    </row>
    <row r="81" spans="1:15" x14ac:dyDescent="0.25">
      <c r="A81" s="4" t="s">
        <v>307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7215400</v>
      </c>
      <c r="J81" s="6">
        <v>11887492</v>
      </c>
      <c r="K81" s="6">
        <v>0</v>
      </c>
      <c r="L81" s="6"/>
      <c r="M81" s="6">
        <v>-11887492</v>
      </c>
      <c r="N81" s="6">
        <v>0</v>
      </c>
      <c r="O81" s="5">
        <v>0</v>
      </c>
    </row>
    <row r="82" spans="1:15" x14ac:dyDescent="0.25">
      <c r="A82" s="4" t="s">
        <v>307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7215400</v>
      </c>
      <c r="J82" s="6">
        <v>11887492</v>
      </c>
      <c r="K82" s="6">
        <v>0</v>
      </c>
      <c r="L82" s="6"/>
      <c r="M82" s="6">
        <v>-11887492</v>
      </c>
      <c r="N82" s="6">
        <v>0</v>
      </c>
      <c r="O82" s="5">
        <v>0</v>
      </c>
    </row>
    <row r="83" spans="1:15" x14ac:dyDescent="0.25">
      <c r="A83" s="4" t="s">
        <v>307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307</v>
      </c>
      <c r="B84" s="4" t="s">
        <v>9</v>
      </c>
      <c r="C84" s="7" t="s">
        <v>8</v>
      </c>
      <c r="D84" s="7" t="s">
        <v>7</v>
      </c>
      <c r="E84" s="6">
        <v>97000000</v>
      </c>
      <c r="F84" s="6">
        <v>0</v>
      </c>
      <c r="G84" s="6">
        <v>0</v>
      </c>
      <c r="H84" s="6">
        <v>97000000</v>
      </c>
      <c r="I84" s="6">
        <v>11890213</v>
      </c>
      <c r="J84" s="6">
        <v>108070167</v>
      </c>
      <c r="K84" s="6">
        <v>1.1100000000000001</v>
      </c>
      <c r="L84" s="6"/>
      <c r="M84" s="6">
        <v>-11070167</v>
      </c>
      <c r="N84" s="6">
        <v>0</v>
      </c>
      <c r="O84" s="5">
        <v>0</v>
      </c>
    </row>
    <row r="85" spans="1:15" x14ac:dyDescent="0.25">
      <c r="A85" s="4" t="s">
        <v>307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307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307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307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x14ac:dyDescent="0.25">
      <c r="A89" s="4" t="s">
        <v>307</v>
      </c>
      <c r="B89" s="4" t="s">
        <v>2</v>
      </c>
      <c r="C89" s="7" t="s">
        <v>1</v>
      </c>
      <c r="D89" s="7" t="s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/>
      <c r="M89" s="6">
        <v>0</v>
      </c>
      <c r="N89" s="6">
        <v>0</v>
      </c>
      <c r="O89" s="5">
        <v>0</v>
      </c>
    </row>
    <row r="90" spans="1:15" ht="15.75" thickBot="1" x14ac:dyDescent="0.3">
      <c r="A90" s="4" t="s">
        <v>307</v>
      </c>
      <c r="B90" s="4" t="s">
        <v>290</v>
      </c>
      <c r="C90" s="3" t="s">
        <v>306</v>
      </c>
      <c r="D90" s="3" t="s">
        <v>288</v>
      </c>
      <c r="E90" s="2">
        <v>96086000000</v>
      </c>
      <c r="F90" s="2">
        <v>20865000686</v>
      </c>
      <c r="G90" s="2">
        <v>22815000686</v>
      </c>
      <c r="H90" s="2">
        <v>118901000686</v>
      </c>
      <c r="I90" s="2">
        <v>9235533161.6000004</v>
      </c>
      <c r="J90" s="2">
        <v>81184872127.110001</v>
      </c>
      <c r="K90" s="2">
        <v>0.68</v>
      </c>
      <c r="L90" s="2"/>
      <c r="M90" s="2">
        <v>37716128558.889999</v>
      </c>
      <c r="N90" s="2">
        <v>0</v>
      </c>
      <c r="O90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320</v>
      </c>
      <c r="B1" s="32" t="s">
        <v>199</v>
      </c>
      <c r="C1" s="30" t="s">
        <v>319</v>
      </c>
    </row>
    <row r="2" spans="1:15" ht="15" customHeight="1" x14ac:dyDescent="0.35">
      <c r="A2" s="23" t="s">
        <v>315</v>
      </c>
      <c r="B2" s="31"/>
      <c r="C2" s="30"/>
    </row>
    <row r="3" spans="1:15" x14ac:dyDescent="0.25">
      <c r="A3">
        <f>COUNTA(A11:A64)+11</f>
        <v>64</v>
      </c>
      <c r="B3" s="29"/>
    </row>
    <row r="4" spans="1:15" x14ac:dyDescent="0.25">
      <c r="A4" s="20" t="s">
        <v>318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317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315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Bosa, II Nivel, E.S.E.</v>
      </c>
      <c r="E8" t="s">
        <v>188</v>
      </c>
    </row>
    <row r="9" spans="1:15" x14ac:dyDescent="0.25">
      <c r="A9" s="22" t="s">
        <v>316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315</v>
      </c>
      <c r="B14" s="4" t="s">
        <v>162</v>
      </c>
      <c r="C14" s="7" t="s">
        <v>161</v>
      </c>
      <c r="D14" s="7" t="s">
        <v>160</v>
      </c>
      <c r="E14" s="6">
        <v>2367000000</v>
      </c>
      <c r="F14" s="6">
        <v>0</v>
      </c>
      <c r="G14" s="6">
        <v>18193740736</v>
      </c>
      <c r="H14" s="6">
        <v>20560740736</v>
      </c>
      <c r="I14" s="6">
        <v>0</v>
      </c>
      <c r="J14" s="6">
        <v>20560740736</v>
      </c>
      <c r="K14" s="6">
        <v>1</v>
      </c>
      <c r="L14" s="6"/>
      <c r="M14" s="6">
        <v>0</v>
      </c>
      <c r="N14" s="6">
        <v>0</v>
      </c>
      <c r="O14" s="5">
        <v>20560740736</v>
      </c>
    </row>
    <row r="15" spans="1:15" x14ac:dyDescent="0.25">
      <c r="A15" s="4" t="s">
        <v>315</v>
      </c>
      <c r="B15" s="4" t="s">
        <v>159</v>
      </c>
      <c r="C15" s="7" t="s">
        <v>158</v>
      </c>
      <c r="D15" s="7" t="s">
        <v>157</v>
      </c>
      <c r="E15" s="6">
        <v>34234000000</v>
      </c>
      <c r="F15" s="6">
        <v>3446000000</v>
      </c>
      <c r="G15" s="6">
        <v>-10887471594</v>
      </c>
      <c r="H15" s="6">
        <v>23346528406</v>
      </c>
      <c r="I15" s="6">
        <v>1480350865</v>
      </c>
      <c r="J15" s="6">
        <v>14184279220</v>
      </c>
      <c r="K15" s="6">
        <v>0.61</v>
      </c>
      <c r="L15" s="6"/>
      <c r="M15" s="6">
        <v>9162249186</v>
      </c>
      <c r="N15" s="6">
        <v>0</v>
      </c>
      <c r="O15" s="5">
        <v>14184279220</v>
      </c>
    </row>
    <row r="16" spans="1:15" x14ac:dyDescent="0.25">
      <c r="A16" s="4" t="s">
        <v>315</v>
      </c>
      <c r="B16" s="4" t="s">
        <v>156</v>
      </c>
      <c r="C16" s="7" t="s">
        <v>155</v>
      </c>
      <c r="D16" s="7" t="s">
        <v>154</v>
      </c>
      <c r="E16" s="6">
        <v>34117000000</v>
      </c>
      <c r="F16" s="6">
        <v>3446000000</v>
      </c>
      <c r="G16" s="6">
        <v>-10887471594</v>
      </c>
      <c r="H16" s="6">
        <v>23229528406</v>
      </c>
      <c r="I16" s="6">
        <v>1471202700</v>
      </c>
      <c r="J16" s="6">
        <v>14115664663</v>
      </c>
      <c r="K16" s="6">
        <v>0.61</v>
      </c>
      <c r="L16" s="6"/>
      <c r="M16" s="6">
        <v>9113863743</v>
      </c>
      <c r="N16" s="6">
        <v>0</v>
      </c>
      <c r="O16" s="5">
        <v>14115664663</v>
      </c>
    </row>
    <row r="17" spans="1:15" x14ac:dyDescent="0.25">
      <c r="A17" s="4" t="s">
        <v>315</v>
      </c>
      <c r="B17" s="4" t="s">
        <v>153</v>
      </c>
      <c r="C17" s="7" t="s">
        <v>152</v>
      </c>
      <c r="D17" s="7" t="s">
        <v>151</v>
      </c>
      <c r="E17" s="6">
        <v>34117000000</v>
      </c>
      <c r="F17" s="6">
        <v>3446000000</v>
      </c>
      <c r="G17" s="6">
        <v>-10887471594</v>
      </c>
      <c r="H17" s="6">
        <v>23229528406</v>
      </c>
      <c r="I17" s="6">
        <v>1471202700</v>
      </c>
      <c r="J17" s="6">
        <v>14115664663</v>
      </c>
      <c r="K17" s="6">
        <v>0.61</v>
      </c>
      <c r="L17" s="6"/>
      <c r="M17" s="6">
        <v>9113863743</v>
      </c>
      <c r="N17" s="6">
        <v>0</v>
      </c>
      <c r="O17" s="5">
        <v>14115664663</v>
      </c>
    </row>
    <row r="18" spans="1:15" x14ac:dyDescent="0.25">
      <c r="A18" s="4" t="s">
        <v>315</v>
      </c>
      <c r="B18" s="4" t="s">
        <v>150</v>
      </c>
      <c r="C18" s="7" t="s">
        <v>149</v>
      </c>
      <c r="D18" s="7" t="s">
        <v>148</v>
      </c>
      <c r="E18" s="6">
        <v>34117000000</v>
      </c>
      <c r="F18" s="6">
        <v>3446000000</v>
      </c>
      <c r="G18" s="6">
        <v>-10887471594</v>
      </c>
      <c r="H18" s="6">
        <v>23229528406</v>
      </c>
      <c r="I18" s="6">
        <v>1469447368</v>
      </c>
      <c r="J18" s="6">
        <v>14071788715</v>
      </c>
      <c r="K18" s="6">
        <v>0.61</v>
      </c>
      <c r="L18" s="6"/>
      <c r="M18" s="6">
        <v>9157739691</v>
      </c>
      <c r="N18" s="6">
        <v>0</v>
      </c>
      <c r="O18" s="5">
        <v>14071788715</v>
      </c>
    </row>
    <row r="19" spans="1:15" x14ac:dyDescent="0.25">
      <c r="A19" s="4" t="s">
        <v>315</v>
      </c>
      <c r="B19" s="4" t="s">
        <v>147</v>
      </c>
      <c r="C19" s="7" t="s">
        <v>146</v>
      </c>
      <c r="D19" s="7" t="s">
        <v>145</v>
      </c>
      <c r="E19" s="6">
        <v>16160227440</v>
      </c>
      <c r="F19" s="6">
        <v>3216000000</v>
      </c>
      <c r="G19" s="6">
        <v>3216000000</v>
      </c>
      <c r="H19" s="6">
        <v>19376227440</v>
      </c>
      <c r="I19" s="6">
        <v>1382120670</v>
      </c>
      <c r="J19" s="6">
        <v>13307118117</v>
      </c>
      <c r="K19" s="6">
        <v>0.69</v>
      </c>
      <c r="L19" s="6"/>
      <c r="M19" s="6">
        <v>6069109323</v>
      </c>
      <c r="N19" s="6">
        <v>0</v>
      </c>
      <c r="O19" s="5">
        <v>13307118117</v>
      </c>
    </row>
    <row r="20" spans="1:15" x14ac:dyDescent="0.25">
      <c r="A20" s="4" t="s">
        <v>315</v>
      </c>
      <c r="B20" s="4" t="s">
        <v>144</v>
      </c>
      <c r="C20" s="7" t="s">
        <v>143</v>
      </c>
      <c r="D20" s="7" t="s">
        <v>142</v>
      </c>
      <c r="E20" s="6">
        <v>432253850</v>
      </c>
      <c r="F20" s="6">
        <v>230012866</v>
      </c>
      <c r="G20" s="6">
        <v>230012866</v>
      </c>
      <c r="H20" s="6">
        <v>662266716</v>
      </c>
      <c r="I20" s="6">
        <v>8698900</v>
      </c>
      <c r="J20" s="6">
        <v>679830415</v>
      </c>
      <c r="K20" s="6">
        <v>1.03</v>
      </c>
      <c r="L20" s="6"/>
      <c r="M20" s="6">
        <v>-17563699</v>
      </c>
      <c r="N20" s="6">
        <v>0</v>
      </c>
      <c r="O20" s="5">
        <v>679830415</v>
      </c>
    </row>
    <row r="21" spans="1:15" x14ac:dyDescent="0.25">
      <c r="A21" s="4" t="s">
        <v>315</v>
      </c>
      <c r="B21" s="4" t="s">
        <v>138</v>
      </c>
      <c r="C21" s="7" t="s">
        <v>137</v>
      </c>
      <c r="D21" s="7" t="s">
        <v>136</v>
      </c>
      <c r="E21" s="6">
        <v>720000000</v>
      </c>
      <c r="F21" s="6">
        <v>456000000</v>
      </c>
      <c r="G21" s="6">
        <v>456000000</v>
      </c>
      <c r="H21" s="6">
        <v>1176000000</v>
      </c>
      <c r="I21" s="6">
        <v>92387306</v>
      </c>
      <c r="J21" s="6">
        <v>320826512</v>
      </c>
      <c r="K21" s="6">
        <v>0.27</v>
      </c>
      <c r="L21" s="6"/>
      <c r="M21" s="6">
        <v>855173488</v>
      </c>
      <c r="N21" s="6">
        <v>0</v>
      </c>
      <c r="O21" s="5">
        <v>320826512</v>
      </c>
    </row>
    <row r="22" spans="1:15" x14ac:dyDescent="0.25">
      <c r="A22" s="4" t="s">
        <v>315</v>
      </c>
      <c r="B22" s="4" t="s">
        <v>135</v>
      </c>
      <c r="C22" s="7" t="s">
        <v>134</v>
      </c>
      <c r="D22" s="7" t="s">
        <v>133</v>
      </c>
      <c r="E22" s="6">
        <v>720000000</v>
      </c>
      <c r="F22" s="6">
        <v>456000000</v>
      </c>
      <c r="G22" s="6">
        <v>456000000</v>
      </c>
      <c r="H22" s="6">
        <v>1176000000</v>
      </c>
      <c r="I22" s="6">
        <v>92387306</v>
      </c>
      <c r="J22" s="6">
        <v>320826512</v>
      </c>
      <c r="K22" s="6">
        <v>0.27</v>
      </c>
      <c r="L22" s="6"/>
      <c r="M22" s="6">
        <v>855173488</v>
      </c>
      <c r="N22" s="6">
        <v>0</v>
      </c>
      <c r="O22" s="5">
        <v>320826512</v>
      </c>
    </row>
    <row r="23" spans="1:15" x14ac:dyDescent="0.25">
      <c r="A23" s="4" t="s">
        <v>315</v>
      </c>
      <c r="B23" s="4" t="s">
        <v>129</v>
      </c>
      <c r="C23" s="7" t="s">
        <v>128</v>
      </c>
      <c r="D23" s="7" t="s">
        <v>127</v>
      </c>
      <c r="E23" s="6">
        <v>2336698760</v>
      </c>
      <c r="F23" s="6">
        <v>0</v>
      </c>
      <c r="G23" s="6">
        <v>0</v>
      </c>
      <c r="H23" s="6">
        <v>2336698760</v>
      </c>
      <c r="I23" s="6">
        <v>201851828</v>
      </c>
      <c r="J23" s="6">
        <v>1614814624</v>
      </c>
      <c r="K23" s="6">
        <v>0.69</v>
      </c>
      <c r="L23" s="6"/>
      <c r="M23" s="6">
        <v>721884136</v>
      </c>
      <c r="N23" s="6">
        <v>0</v>
      </c>
      <c r="O23" s="5">
        <v>1614814624</v>
      </c>
    </row>
    <row r="24" spans="1:15" x14ac:dyDescent="0.25">
      <c r="A24" s="4" t="s">
        <v>315</v>
      </c>
      <c r="B24" s="4" t="s">
        <v>123</v>
      </c>
      <c r="C24" s="7" t="s">
        <v>122</v>
      </c>
      <c r="D24" s="7" t="s">
        <v>79</v>
      </c>
      <c r="E24" s="6">
        <v>865287417</v>
      </c>
      <c r="F24" s="6">
        <v>216321854</v>
      </c>
      <c r="G24" s="6">
        <v>216321854</v>
      </c>
      <c r="H24" s="6">
        <v>1081609271</v>
      </c>
      <c r="I24" s="6">
        <v>103557798</v>
      </c>
      <c r="J24" s="6">
        <v>470808147</v>
      </c>
      <c r="K24" s="6">
        <v>0.44</v>
      </c>
      <c r="L24" s="6"/>
      <c r="M24" s="6">
        <v>610801124</v>
      </c>
      <c r="N24" s="6">
        <v>0</v>
      </c>
      <c r="O24" s="5">
        <v>470808147</v>
      </c>
    </row>
    <row r="25" spans="1:15" x14ac:dyDescent="0.25">
      <c r="A25" s="4" t="s">
        <v>315</v>
      </c>
      <c r="B25" s="4" t="s">
        <v>118</v>
      </c>
      <c r="C25" s="7" t="s">
        <v>117</v>
      </c>
      <c r="D25" s="7" t="s">
        <v>116</v>
      </c>
      <c r="E25" s="6">
        <v>9300270211</v>
      </c>
      <c r="F25" s="6">
        <v>2221224536</v>
      </c>
      <c r="G25" s="6">
        <v>2221224536</v>
      </c>
      <c r="H25" s="6">
        <v>11521494747</v>
      </c>
      <c r="I25" s="6">
        <v>908623952</v>
      </c>
      <c r="J25" s="6">
        <v>6294663939</v>
      </c>
      <c r="K25" s="6">
        <v>0.55000000000000004</v>
      </c>
      <c r="L25" s="6"/>
      <c r="M25" s="6">
        <v>5226830808</v>
      </c>
      <c r="N25" s="6">
        <v>0</v>
      </c>
      <c r="O25" s="5">
        <v>6294663939</v>
      </c>
    </row>
    <row r="26" spans="1:15" x14ac:dyDescent="0.25">
      <c r="A26" s="4" t="s">
        <v>315</v>
      </c>
      <c r="B26" s="4" t="s">
        <v>115</v>
      </c>
      <c r="C26" s="7" t="s">
        <v>114</v>
      </c>
      <c r="D26" s="7" t="s">
        <v>113</v>
      </c>
      <c r="E26" s="6">
        <v>124380516</v>
      </c>
      <c r="F26" s="6">
        <v>31095130</v>
      </c>
      <c r="G26" s="6">
        <v>31095130</v>
      </c>
      <c r="H26" s="6">
        <v>155475646</v>
      </c>
      <c r="I26" s="6">
        <v>37521805</v>
      </c>
      <c r="J26" s="6">
        <v>189534715</v>
      </c>
      <c r="K26" s="6">
        <v>1.22</v>
      </c>
      <c r="L26" s="6"/>
      <c r="M26" s="6">
        <v>-34059069</v>
      </c>
      <c r="N26" s="6">
        <v>0</v>
      </c>
      <c r="O26" s="5">
        <v>189534715</v>
      </c>
    </row>
    <row r="27" spans="1:15" x14ac:dyDescent="0.25">
      <c r="A27" s="4" t="s">
        <v>315</v>
      </c>
      <c r="B27" s="4" t="s">
        <v>112</v>
      </c>
      <c r="C27" s="7" t="s">
        <v>111</v>
      </c>
      <c r="D27" s="7" t="s">
        <v>70</v>
      </c>
      <c r="E27" s="6">
        <v>114380516</v>
      </c>
      <c r="F27" s="6">
        <v>28595130</v>
      </c>
      <c r="G27" s="6">
        <v>28595130</v>
      </c>
      <c r="H27" s="6">
        <v>142975646</v>
      </c>
      <c r="I27" s="6">
        <v>30176686</v>
      </c>
      <c r="J27" s="6">
        <v>179765343</v>
      </c>
      <c r="K27" s="6">
        <v>1.26</v>
      </c>
      <c r="L27" s="6"/>
      <c r="M27" s="6">
        <v>-36789697</v>
      </c>
      <c r="N27" s="6">
        <v>0</v>
      </c>
      <c r="O27" s="5">
        <v>179765343</v>
      </c>
    </row>
    <row r="28" spans="1:15" x14ac:dyDescent="0.25">
      <c r="A28" s="4" t="s">
        <v>315</v>
      </c>
      <c r="B28" s="4" t="s">
        <v>110</v>
      </c>
      <c r="C28" s="7" t="s">
        <v>109</v>
      </c>
      <c r="D28" s="7" t="s">
        <v>67</v>
      </c>
      <c r="E28" s="6">
        <v>10000000</v>
      </c>
      <c r="F28" s="6">
        <v>2500000</v>
      </c>
      <c r="G28" s="6">
        <v>2500000</v>
      </c>
      <c r="H28" s="6">
        <v>12500000</v>
      </c>
      <c r="I28" s="6">
        <v>7345119</v>
      </c>
      <c r="J28" s="6">
        <v>9769372</v>
      </c>
      <c r="K28" s="6">
        <v>0.78</v>
      </c>
      <c r="L28" s="6"/>
      <c r="M28" s="6">
        <v>2730628</v>
      </c>
      <c r="N28" s="6">
        <v>0</v>
      </c>
      <c r="O28" s="5">
        <v>9769372</v>
      </c>
    </row>
    <row r="29" spans="1:15" x14ac:dyDescent="0.25">
      <c r="A29" s="4" t="s">
        <v>315</v>
      </c>
      <c r="B29" s="4" t="s">
        <v>108</v>
      </c>
      <c r="C29" s="7" t="s">
        <v>107</v>
      </c>
      <c r="D29" s="7" t="s">
        <v>106</v>
      </c>
      <c r="E29" s="6">
        <v>425079098</v>
      </c>
      <c r="F29" s="6">
        <v>0</v>
      </c>
      <c r="G29" s="6">
        <v>0</v>
      </c>
      <c r="H29" s="6">
        <v>425079098</v>
      </c>
      <c r="I29" s="6">
        <v>24568394</v>
      </c>
      <c r="J29" s="6">
        <v>234821486</v>
      </c>
      <c r="K29" s="6">
        <v>0.55000000000000004</v>
      </c>
      <c r="L29" s="6"/>
      <c r="M29" s="6">
        <v>190257612</v>
      </c>
      <c r="N29" s="6">
        <v>0</v>
      </c>
      <c r="O29" s="5">
        <v>234821486</v>
      </c>
    </row>
    <row r="30" spans="1:15" x14ac:dyDescent="0.25">
      <c r="A30" s="4" t="s">
        <v>315</v>
      </c>
      <c r="B30" s="4" t="s">
        <v>105</v>
      </c>
      <c r="C30" s="7" t="s">
        <v>104</v>
      </c>
      <c r="D30" s="7" t="s">
        <v>103</v>
      </c>
      <c r="E30" s="6">
        <v>425079098</v>
      </c>
      <c r="F30" s="6">
        <v>0</v>
      </c>
      <c r="G30" s="6">
        <v>0</v>
      </c>
      <c r="H30" s="6">
        <v>425079098</v>
      </c>
      <c r="I30" s="6">
        <v>24568394</v>
      </c>
      <c r="J30" s="6">
        <v>234821486</v>
      </c>
      <c r="K30" s="6">
        <v>0.55000000000000004</v>
      </c>
      <c r="L30" s="6"/>
      <c r="M30" s="6">
        <v>190257612</v>
      </c>
      <c r="N30" s="6">
        <v>0</v>
      </c>
      <c r="O30" s="5">
        <v>234821486</v>
      </c>
    </row>
    <row r="31" spans="1:15" x14ac:dyDescent="0.25">
      <c r="A31" s="4" t="s">
        <v>315</v>
      </c>
      <c r="B31" s="4" t="s">
        <v>91</v>
      </c>
      <c r="C31" s="7" t="s">
        <v>90</v>
      </c>
      <c r="D31" s="7" t="s">
        <v>61</v>
      </c>
      <c r="E31" s="6">
        <v>50000000</v>
      </c>
      <c r="F31" s="6">
        <v>0</v>
      </c>
      <c r="G31" s="6">
        <v>0</v>
      </c>
      <c r="H31" s="6">
        <v>50000000</v>
      </c>
      <c r="I31" s="6">
        <v>326282</v>
      </c>
      <c r="J31" s="6">
        <v>6873371</v>
      </c>
      <c r="K31" s="6">
        <v>0.14000000000000001</v>
      </c>
      <c r="L31" s="6"/>
      <c r="M31" s="6">
        <v>43126629</v>
      </c>
      <c r="N31" s="6">
        <v>0</v>
      </c>
      <c r="O31" s="5">
        <v>6873371</v>
      </c>
    </row>
    <row r="32" spans="1:15" x14ac:dyDescent="0.25">
      <c r="A32" s="4" t="s">
        <v>315</v>
      </c>
      <c r="B32" s="4" t="s">
        <v>89</v>
      </c>
      <c r="C32" s="7" t="s">
        <v>88</v>
      </c>
      <c r="D32" s="7" t="s">
        <v>58</v>
      </c>
      <c r="E32" s="6">
        <v>245382462</v>
      </c>
      <c r="F32" s="6">
        <v>61345614</v>
      </c>
      <c r="G32" s="6">
        <v>61345614</v>
      </c>
      <c r="H32" s="6">
        <v>306728076</v>
      </c>
      <c r="I32" s="6">
        <v>1337536</v>
      </c>
      <c r="J32" s="6">
        <v>77403038</v>
      </c>
      <c r="K32" s="6">
        <v>0.25</v>
      </c>
      <c r="L32" s="6"/>
      <c r="M32" s="6">
        <v>229325038</v>
      </c>
      <c r="N32" s="6">
        <v>0</v>
      </c>
      <c r="O32" s="5">
        <v>77403038</v>
      </c>
    </row>
    <row r="33" spans="1:15" x14ac:dyDescent="0.25">
      <c r="A33" s="4" t="s">
        <v>315</v>
      </c>
      <c r="B33" s="4" t="s">
        <v>87</v>
      </c>
      <c r="C33" s="7" t="s">
        <v>86</v>
      </c>
      <c r="D33" s="7" t="s">
        <v>85</v>
      </c>
      <c r="E33" s="6">
        <v>1660875126</v>
      </c>
      <c r="F33" s="6">
        <v>0</v>
      </c>
      <c r="G33" s="6">
        <v>0</v>
      </c>
      <c r="H33" s="6">
        <v>1660875126</v>
      </c>
      <c r="I33" s="6">
        <v>3246869</v>
      </c>
      <c r="J33" s="6">
        <v>3417541870</v>
      </c>
      <c r="K33" s="6">
        <v>2.06</v>
      </c>
      <c r="L33" s="6"/>
      <c r="M33" s="6">
        <v>-1756666744</v>
      </c>
      <c r="N33" s="6">
        <v>0</v>
      </c>
      <c r="O33" s="5">
        <v>3417541870</v>
      </c>
    </row>
    <row r="34" spans="1:15" x14ac:dyDescent="0.25">
      <c r="A34" s="4" t="s">
        <v>315</v>
      </c>
      <c r="B34" s="4" t="s">
        <v>84</v>
      </c>
      <c r="C34" s="7" t="s">
        <v>83</v>
      </c>
      <c r="D34" s="7" t="s">
        <v>82</v>
      </c>
      <c r="E34" s="6">
        <v>365253477</v>
      </c>
      <c r="F34" s="6">
        <v>0</v>
      </c>
      <c r="G34" s="6">
        <v>0</v>
      </c>
      <c r="H34" s="6">
        <v>365253477</v>
      </c>
      <c r="I34" s="6">
        <v>0</v>
      </c>
      <c r="J34" s="6">
        <v>625248472</v>
      </c>
      <c r="K34" s="6">
        <v>1.71</v>
      </c>
      <c r="L34" s="6"/>
      <c r="M34" s="6">
        <v>-259994995</v>
      </c>
      <c r="N34" s="6">
        <v>0</v>
      </c>
      <c r="O34" s="5">
        <v>625248472</v>
      </c>
    </row>
    <row r="35" spans="1:15" x14ac:dyDescent="0.25">
      <c r="A35" s="4" t="s">
        <v>315</v>
      </c>
      <c r="B35" s="4" t="s">
        <v>272</v>
      </c>
      <c r="C35" s="7" t="s">
        <v>271</v>
      </c>
      <c r="D35" s="7" t="s">
        <v>270</v>
      </c>
      <c r="E35" s="6">
        <v>365253477</v>
      </c>
      <c r="F35" s="6">
        <v>0</v>
      </c>
      <c r="G35" s="6">
        <v>0</v>
      </c>
      <c r="H35" s="6">
        <v>365253477</v>
      </c>
      <c r="I35" s="6">
        <v>0</v>
      </c>
      <c r="J35" s="6">
        <v>572223378</v>
      </c>
      <c r="K35" s="6">
        <v>1.57</v>
      </c>
      <c r="L35" s="6"/>
      <c r="M35" s="6">
        <v>-206969901</v>
      </c>
      <c r="N35" s="6">
        <v>0</v>
      </c>
      <c r="O35" s="5">
        <v>572223378</v>
      </c>
    </row>
    <row r="36" spans="1:15" x14ac:dyDescent="0.25">
      <c r="A36" s="4" t="s">
        <v>315</v>
      </c>
      <c r="B36" s="4" t="s">
        <v>269</v>
      </c>
      <c r="C36" s="7" t="s">
        <v>268</v>
      </c>
      <c r="D36" s="7" t="s">
        <v>267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53025094</v>
      </c>
      <c r="K36" s="6">
        <v>0</v>
      </c>
      <c r="L36" s="6"/>
      <c r="M36" s="6">
        <v>-53025094</v>
      </c>
      <c r="N36" s="6">
        <v>0</v>
      </c>
      <c r="O36" s="5">
        <v>53025094</v>
      </c>
    </row>
    <row r="37" spans="1:15" x14ac:dyDescent="0.25">
      <c r="A37" s="4" t="s">
        <v>315</v>
      </c>
      <c r="B37" s="4" t="s">
        <v>81</v>
      </c>
      <c r="C37" s="7" t="s">
        <v>80</v>
      </c>
      <c r="D37" s="7" t="s">
        <v>79</v>
      </c>
      <c r="E37" s="6">
        <v>211435623</v>
      </c>
      <c r="F37" s="6">
        <v>0</v>
      </c>
      <c r="G37" s="6">
        <v>0</v>
      </c>
      <c r="H37" s="6">
        <v>211435623</v>
      </c>
      <c r="I37" s="6">
        <v>397375</v>
      </c>
      <c r="J37" s="6">
        <v>160813797</v>
      </c>
      <c r="K37" s="6">
        <v>0.76</v>
      </c>
      <c r="L37" s="6"/>
      <c r="M37" s="6">
        <v>50621826</v>
      </c>
      <c r="N37" s="6">
        <v>0</v>
      </c>
      <c r="O37" s="5">
        <v>160813797</v>
      </c>
    </row>
    <row r="38" spans="1:15" x14ac:dyDescent="0.25">
      <c r="A38" s="4" t="s">
        <v>315</v>
      </c>
      <c r="B38" s="4" t="s">
        <v>266</v>
      </c>
      <c r="C38" s="7" t="s">
        <v>265</v>
      </c>
      <c r="D38" s="7" t="s">
        <v>264</v>
      </c>
      <c r="E38" s="6">
        <v>211435623</v>
      </c>
      <c r="F38" s="6">
        <v>0</v>
      </c>
      <c r="G38" s="6">
        <v>0</v>
      </c>
      <c r="H38" s="6">
        <v>211435623</v>
      </c>
      <c r="I38" s="6">
        <v>397375</v>
      </c>
      <c r="J38" s="6">
        <v>156488012</v>
      </c>
      <c r="K38" s="6">
        <v>0.74</v>
      </c>
      <c r="L38" s="6"/>
      <c r="M38" s="6">
        <v>54947611</v>
      </c>
      <c r="N38" s="6">
        <v>0</v>
      </c>
      <c r="O38" s="5">
        <v>156488012</v>
      </c>
    </row>
    <row r="39" spans="1:15" x14ac:dyDescent="0.25">
      <c r="A39" s="4" t="s">
        <v>315</v>
      </c>
      <c r="B39" s="4" t="s">
        <v>263</v>
      </c>
      <c r="C39" s="7" t="s">
        <v>262</v>
      </c>
      <c r="D39" s="7" t="s">
        <v>261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4325785</v>
      </c>
      <c r="K39" s="6">
        <v>0</v>
      </c>
      <c r="L39" s="6"/>
      <c r="M39" s="6">
        <v>-4325785</v>
      </c>
      <c r="N39" s="6">
        <v>0</v>
      </c>
      <c r="O39" s="5">
        <v>4325785</v>
      </c>
    </row>
    <row r="40" spans="1:15" x14ac:dyDescent="0.25">
      <c r="A40" s="4" t="s">
        <v>315</v>
      </c>
      <c r="B40" s="4" t="s">
        <v>78</v>
      </c>
      <c r="C40" s="7" t="s">
        <v>77</v>
      </c>
      <c r="D40" s="7" t="s">
        <v>76</v>
      </c>
      <c r="E40" s="6">
        <v>1001986929</v>
      </c>
      <c r="F40" s="6">
        <v>0</v>
      </c>
      <c r="G40" s="6">
        <v>0</v>
      </c>
      <c r="H40" s="6">
        <v>1001986929</v>
      </c>
      <c r="I40" s="6">
        <v>553565</v>
      </c>
      <c r="J40" s="6">
        <v>2538581788</v>
      </c>
      <c r="K40" s="6">
        <v>2.5299999999999998</v>
      </c>
      <c r="L40" s="6"/>
      <c r="M40" s="6">
        <v>-1536594859</v>
      </c>
      <c r="N40" s="6">
        <v>0</v>
      </c>
      <c r="O40" s="5">
        <v>2538581788</v>
      </c>
    </row>
    <row r="41" spans="1:15" x14ac:dyDescent="0.25">
      <c r="A41" s="4" t="s">
        <v>315</v>
      </c>
      <c r="B41" s="4" t="s">
        <v>260</v>
      </c>
      <c r="C41" s="7" t="s">
        <v>259</v>
      </c>
      <c r="D41" s="7" t="s">
        <v>258</v>
      </c>
      <c r="E41" s="6">
        <v>1001986929</v>
      </c>
      <c r="F41" s="6">
        <v>0</v>
      </c>
      <c r="G41" s="6">
        <v>0</v>
      </c>
      <c r="H41" s="6">
        <v>1001986929</v>
      </c>
      <c r="I41" s="6">
        <v>553565</v>
      </c>
      <c r="J41" s="6">
        <v>1263923511</v>
      </c>
      <c r="K41" s="6">
        <v>1.26</v>
      </c>
      <c r="L41" s="6"/>
      <c r="M41" s="6">
        <v>-261936582</v>
      </c>
      <c r="N41" s="6">
        <v>0</v>
      </c>
      <c r="O41" s="5">
        <v>1263923511</v>
      </c>
    </row>
    <row r="42" spans="1:15" x14ac:dyDescent="0.25">
      <c r="A42" s="4" t="s">
        <v>315</v>
      </c>
      <c r="B42" s="4" t="s">
        <v>257</v>
      </c>
      <c r="C42" s="7" t="s">
        <v>256</v>
      </c>
      <c r="D42" s="7" t="s">
        <v>255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1274658277</v>
      </c>
      <c r="K42" s="6">
        <v>0</v>
      </c>
      <c r="L42" s="6"/>
      <c r="M42" s="6">
        <v>-1274658277</v>
      </c>
      <c r="N42" s="6">
        <v>0</v>
      </c>
      <c r="O42" s="5">
        <v>1274658277</v>
      </c>
    </row>
    <row r="43" spans="1:15" x14ac:dyDescent="0.25">
      <c r="A43" s="4" t="s">
        <v>315</v>
      </c>
      <c r="B43" s="4" t="s">
        <v>75</v>
      </c>
      <c r="C43" s="7" t="s">
        <v>74</v>
      </c>
      <c r="D43" s="7" t="s">
        <v>73</v>
      </c>
      <c r="E43" s="6">
        <v>48813719</v>
      </c>
      <c r="F43" s="6">
        <v>0</v>
      </c>
      <c r="G43" s="6">
        <v>0</v>
      </c>
      <c r="H43" s="6">
        <v>48813719</v>
      </c>
      <c r="I43" s="6">
        <v>0</v>
      </c>
      <c r="J43" s="6">
        <v>61498265</v>
      </c>
      <c r="K43" s="6">
        <v>1.26</v>
      </c>
      <c r="L43" s="6"/>
      <c r="M43" s="6">
        <v>-12684546</v>
      </c>
      <c r="N43" s="6">
        <v>0</v>
      </c>
      <c r="O43" s="5">
        <v>61498265</v>
      </c>
    </row>
    <row r="44" spans="1:15" x14ac:dyDescent="0.25">
      <c r="A44" s="4" t="s">
        <v>315</v>
      </c>
      <c r="B44" s="4" t="s">
        <v>72</v>
      </c>
      <c r="C44" s="7" t="s">
        <v>71</v>
      </c>
      <c r="D44" s="7" t="s">
        <v>70</v>
      </c>
      <c r="E44" s="6">
        <v>48813719</v>
      </c>
      <c r="F44" s="6">
        <v>0</v>
      </c>
      <c r="G44" s="6">
        <v>0</v>
      </c>
      <c r="H44" s="6">
        <v>48813719</v>
      </c>
      <c r="I44" s="6">
        <v>0</v>
      </c>
      <c r="J44" s="6">
        <v>54785530</v>
      </c>
      <c r="K44" s="6">
        <v>1.1200000000000001</v>
      </c>
      <c r="L44" s="6"/>
      <c r="M44" s="6">
        <v>-5971811</v>
      </c>
      <c r="N44" s="6">
        <v>0</v>
      </c>
      <c r="O44" s="5">
        <v>54785530</v>
      </c>
    </row>
    <row r="45" spans="1:15" x14ac:dyDescent="0.25">
      <c r="A45" s="4" t="s">
        <v>315</v>
      </c>
      <c r="B45" s="4" t="s">
        <v>254</v>
      </c>
      <c r="C45" s="7" t="s">
        <v>253</v>
      </c>
      <c r="D45" s="7" t="s">
        <v>252</v>
      </c>
      <c r="E45" s="6">
        <v>48813719</v>
      </c>
      <c r="F45" s="6">
        <v>0</v>
      </c>
      <c r="G45" s="6">
        <v>0</v>
      </c>
      <c r="H45" s="6">
        <v>48813719</v>
      </c>
      <c r="I45" s="6">
        <v>0</v>
      </c>
      <c r="J45" s="6">
        <v>36054600</v>
      </c>
      <c r="K45" s="6">
        <v>0.74</v>
      </c>
      <c r="L45" s="6"/>
      <c r="M45" s="6">
        <v>12759119</v>
      </c>
      <c r="N45" s="6">
        <v>0</v>
      </c>
      <c r="O45" s="5">
        <v>36054600</v>
      </c>
    </row>
    <row r="46" spans="1:15" x14ac:dyDescent="0.25">
      <c r="A46" s="4" t="s">
        <v>315</v>
      </c>
      <c r="B46" s="4" t="s">
        <v>251</v>
      </c>
      <c r="C46" s="7" t="s">
        <v>250</v>
      </c>
      <c r="D46" s="7" t="s">
        <v>249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18730930</v>
      </c>
      <c r="K46" s="6">
        <v>0</v>
      </c>
      <c r="L46" s="6"/>
      <c r="M46" s="6">
        <v>-18730930</v>
      </c>
      <c r="N46" s="6">
        <v>0</v>
      </c>
      <c r="O46" s="5">
        <v>18730930</v>
      </c>
    </row>
    <row r="47" spans="1:15" x14ac:dyDescent="0.25">
      <c r="A47" s="4" t="s">
        <v>315</v>
      </c>
      <c r="B47" s="4" t="s">
        <v>69</v>
      </c>
      <c r="C47" s="7" t="s">
        <v>68</v>
      </c>
      <c r="D47" s="7" t="s">
        <v>67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6712735</v>
      </c>
      <c r="K47" s="6">
        <v>0</v>
      </c>
      <c r="L47" s="6"/>
      <c r="M47" s="6">
        <v>-6712735</v>
      </c>
      <c r="N47" s="6">
        <v>0</v>
      </c>
      <c r="O47" s="5">
        <v>6712735</v>
      </c>
    </row>
    <row r="48" spans="1:15" x14ac:dyDescent="0.25">
      <c r="A48" s="4" t="s">
        <v>315</v>
      </c>
      <c r="B48" s="4" t="s">
        <v>248</v>
      </c>
      <c r="C48" s="7" t="s">
        <v>247</v>
      </c>
      <c r="D48" s="7" t="s">
        <v>246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6712735</v>
      </c>
      <c r="K48" s="6">
        <v>0</v>
      </c>
      <c r="L48" s="6"/>
      <c r="M48" s="6">
        <v>-6712735</v>
      </c>
      <c r="N48" s="6">
        <v>0</v>
      </c>
      <c r="O48" s="5">
        <v>6712735</v>
      </c>
    </row>
    <row r="49" spans="1:15" x14ac:dyDescent="0.25">
      <c r="A49" s="4" t="s">
        <v>315</v>
      </c>
      <c r="B49" s="4" t="s">
        <v>63</v>
      </c>
      <c r="C49" s="7" t="s">
        <v>62</v>
      </c>
      <c r="D49" s="7" t="s">
        <v>61</v>
      </c>
      <c r="E49" s="6">
        <v>10000000</v>
      </c>
      <c r="F49" s="6">
        <v>0</v>
      </c>
      <c r="G49" s="6">
        <v>0</v>
      </c>
      <c r="H49" s="6">
        <v>10000000</v>
      </c>
      <c r="I49" s="6">
        <v>2295929</v>
      </c>
      <c r="J49" s="6">
        <v>20365333</v>
      </c>
      <c r="K49" s="6">
        <v>2.04</v>
      </c>
      <c r="L49" s="6"/>
      <c r="M49" s="6">
        <v>-10365333</v>
      </c>
      <c r="N49" s="6">
        <v>0</v>
      </c>
      <c r="O49" s="5">
        <v>20365333</v>
      </c>
    </row>
    <row r="50" spans="1:15" x14ac:dyDescent="0.25">
      <c r="A50" s="4" t="s">
        <v>315</v>
      </c>
      <c r="B50" s="4" t="s">
        <v>236</v>
      </c>
      <c r="C50" s="7" t="s">
        <v>235</v>
      </c>
      <c r="D50" s="7" t="s">
        <v>234</v>
      </c>
      <c r="E50" s="6">
        <v>10000000</v>
      </c>
      <c r="F50" s="6">
        <v>0</v>
      </c>
      <c r="G50" s="6">
        <v>0</v>
      </c>
      <c r="H50" s="6">
        <v>10000000</v>
      </c>
      <c r="I50" s="6">
        <v>2295929</v>
      </c>
      <c r="J50" s="6">
        <v>3816826</v>
      </c>
      <c r="K50" s="6">
        <v>0.38</v>
      </c>
      <c r="L50" s="6"/>
      <c r="M50" s="6">
        <v>6183174</v>
      </c>
      <c r="N50" s="6">
        <v>0</v>
      </c>
      <c r="O50" s="5">
        <v>3816826</v>
      </c>
    </row>
    <row r="51" spans="1:15" x14ac:dyDescent="0.25">
      <c r="A51" s="4" t="s">
        <v>315</v>
      </c>
      <c r="B51" s="4" t="s">
        <v>233</v>
      </c>
      <c r="C51" s="7" t="s">
        <v>232</v>
      </c>
      <c r="D51" s="7" t="s">
        <v>231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16548507</v>
      </c>
      <c r="K51" s="6">
        <v>0</v>
      </c>
      <c r="L51" s="6"/>
      <c r="M51" s="6">
        <v>-16548507</v>
      </c>
      <c r="N51" s="6">
        <v>0</v>
      </c>
      <c r="O51" s="5">
        <v>16548507</v>
      </c>
    </row>
    <row r="52" spans="1:15" x14ac:dyDescent="0.25">
      <c r="A52" s="4" t="s">
        <v>315</v>
      </c>
      <c r="B52" s="4" t="s">
        <v>60</v>
      </c>
      <c r="C52" s="7" t="s">
        <v>59</v>
      </c>
      <c r="D52" s="7" t="s">
        <v>58</v>
      </c>
      <c r="E52" s="6">
        <v>23385378</v>
      </c>
      <c r="F52" s="6">
        <v>0</v>
      </c>
      <c r="G52" s="6">
        <v>0</v>
      </c>
      <c r="H52" s="6">
        <v>23385378</v>
      </c>
      <c r="I52" s="6">
        <v>0</v>
      </c>
      <c r="J52" s="6">
        <v>11034215</v>
      </c>
      <c r="K52" s="6">
        <v>0.47</v>
      </c>
      <c r="L52" s="6"/>
      <c r="M52" s="6">
        <v>12351163</v>
      </c>
      <c r="N52" s="6">
        <v>0</v>
      </c>
      <c r="O52" s="5">
        <v>11034215</v>
      </c>
    </row>
    <row r="53" spans="1:15" x14ac:dyDescent="0.25">
      <c r="A53" s="4" t="s">
        <v>315</v>
      </c>
      <c r="B53" s="4" t="s">
        <v>230</v>
      </c>
      <c r="C53" s="7" t="s">
        <v>229</v>
      </c>
      <c r="D53" s="7" t="s">
        <v>228</v>
      </c>
      <c r="E53" s="6">
        <v>23385378</v>
      </c>
      <c r="F53" s="6">
        <v>0</v>
      </c>
      <c r="G53" s="6">
        <v>0</v>
      </c>
      <c r="H53" s="6">
        <v>23385378</v>
      </c>
      <c r="I53" s="6">
        <v>0</v>
      </c>
      <c r="J53" s="6">
        <v>4164637</v>
      </c>
      <c r="K53" s="6">
        <v>0.18</v>
      </c>
      <c r="L53" s="6"/>
      <c r="M53" s="6">
        <v>19220741</v>
      </c>
      <c r="N53" s="6">
        <v>0</v>
      </c>
      <c r="O53" s="5">
        <v>4164637</v>
      </c>
    </row>
    <row r="54" spans="1:15" x14ac:dyDescent="0.25">
      <c r="A54" s="4" t="s">
        <v>315</v>
      </c>
      <c r="B54" s="4" t="s">
        <v>227</v>
      </c>
      <c r="C54" s="7" t="s">
        <v>226</v>
      </c>
      <c r="D54" s="7" t="s">
        <v>225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6869578</v>
      </c>
      <c r="K54" s="6">
        <v>0</v>
      </c>
      <c r="L54" s="6"/>
      <c r="M54" s="6">
        <v>-6869578</v>
      </c>
      <c r="N54" s="6">
        <v>0</v>
      </c>
      <c r="O54" s="5">
        <v>6869578</v>
      </c>
    </row>
    <row r="55" spans="1:15" x14ac:dyDescent="0.25">
      <c r="A55" s="4" t="s">
        <v>315</v>
      </c>
      <c r="B55" s="4" t="s">
        <v>57</v>
      </c>
      <c r="C55" s="7" t="s">
        <v>56</v>
      </c>
      <c r="D55" s="7" t="s">
        <v>55</v>
      </c>
      <c r="E55" s="6">
        <v>17956772560</v>
      </c>
      <c r="F55" s="6">
        <v>230000000</v>
      </c>
      <c r="G55" s="6">
        <v>-14103471594</v>
      </c>
      <c r="H55" s="6">
        <v>3853300966</v>
      </c>
      <c r="I55" s="6">
        <v>87326698</v>
      </c>
      <c r="J55" s="6">
        <v>764670598</v>
      </c>
      <c r="K55" s="6">
        <v>0.2</v>
      </c>
      <c r="L55" s="6"/>
      <c r="M55" s="6">
        <v>3088630368</v>
      </c>
      <c r="N55" s="6">
        <v>0</v>
      </c>
      <c r="O55" s="5">
        <v>764670598</v>
      </c>
    </row>
    <row r="56" spans="1:15" x14ac:dyDescent="0.25">
      <c r="A56" s="4" t="s">
        <v>315</v>
      </c>
      <c r="B56" s="4" t="s">
        <v>54</v>
      </c>
      <c r="C56" s="7" t="s">
        <v>53</v>
      </c>
      <c r="D56" s="7" t="s">
        <v>52</v>
      </c>
      <c r="E56" s="6">
        <v>17956772560</v>
      </c>
      <c r="F56" s="6">
        <v>230000000</v>
      </c>
      <c r="G56" s="6">
        <v>-14103471594</v>
      </c>
      <c r="H56" s="6">
        <v>3853300966</v>
      </c>
      <c r="I56" s="6">
        <v>87326698</v>
      </c>
      <c r="J56" s="6">
        <v>764670598</v>
      </c>
      <c r="K56" s="6">
        <v>0.2</v>
      </c>
      <c r="L56" s="6"/>
      <c r="M56" s="6">
        <v>3088630368</v>
      </c>
      <c r="N56" s="6">
        <v>0</v>
      </c>
      <c r="O56" s="5">
        <v>764670598</v>
      </c>
    </row>
    <row r="57" spans="1:15" x14ac:dyDescent="0.25">
      <c r="A57" s="4" t="s">
        <v>315</v>
      </c>
      <c r="B57" s="4" t="s">
        <v>48</v>
      </c>
      <c r="C57" s="7" t="s">
        <v>47</v>
      </c>
      <c r="D57" s="7" t="s">
        <v>46</v>
      </c>
      <c r="E57" s="6">
        <v>0</v>
      </c>
      <c r="F57" s="6">
        <v>0</v>
      </c>
      <c r="G57" s="6">
        <v>856315042</v>
      </c>
      <c r="H57" s="6">
        <v>856315042</v>
      </c>
      <c r="I57" s="6">
        <v>0</v>
      </c>
      <c r="J57" s="6">
        <v>200000000</v>
      </c>
      <c r="K57" s="6">
        <v>0.23</v>
      </c>
      <c r="L57" s="6"/>
      <c r="M57" s="6">
        <v>656315042</v>
      </c>
      <c r="N57" s="6">
        <v>0</v>
      </c>
      <c r="O57" s="5">
        <v>200000000</v>
      </c>
    </row>
    <row r="58" spans="1:15" x14ac:dyDescent="0.25">
      <c r="A58" s="4" t="s">
        <v>315</v>
      </c>
      <c r="B58" s="4" t="s">
        <v>45</v>
      </c>
      <c r="C58" s="7" t="s">
        <v>44</v>
      </c>
      <c r="D58" s="7" t="s">
        <v>43</v>
      </c>
      <c r="E58" s="6">
        <v>193351511</v>
      </c>
      <c r="F58" s="6">
        <v>0</v>
      </c>
      <c r="G58" s="6">
        <v>0</v>
      </c>
      <c r="H58" s="6">
        <v>193351511</v>
      </c>
      <c r="I58" s="6">
        <v>45326698</v>
      </c>
      <c r="J58" s="6">
        <v>154871140</v>
      </c>
      <c r="K58" s="6">
        <v>0.8</v>
      </c>
      <c r="L58" s="6"/>
      <c r="M58" s="6">
        <v>38480371</v>
      </c>
      <c r="N58" s="6">
        <v>0</v>
      </c>
      <c r="O58" s="5">
        <v>154871140</v>
      </c>
    </row>
    <row r="59" spans="1:15" x14ac:dyDescent="0.25">
      <c r="A59" s="4" t="s">
        <v>315</v>
      </c>
      <c r="B59" s="4" t="s">
        <v>39</v>
      </c>
      <c r="C59" s="7" t="s">
        <v>38</v>
      </c>
      <c r="D59" s="7" t="s">
        <v>37</v>
      </c>
      <c r="E59" s="6">
        <v>16379000000</v>
      </c>
      <c r="F59" s="6">
        <v>230000000</v>
      </c>
      <c r="G59" s="6">
        <v>-14959786636</v>
      </c>
      <c r="H59" s="6">
        <v>1419213364</v>
      </c>
      <c r="I59" s="6">
        <v>42000000</v>
      </c>
      <c r="J59" s="6">
        <v>409799458</v>
      </c>
      <c r="K59" s="6">
        <v>0.28999999999999998</v>
      </c>
      <c r="L59" s="6"/>
      <c r="M59" s="6">
        <v>1009413906</v>
      </c>
      <c r="N59" s="6">
        <v>0</v>
      </c>
      <c r="O59" s="5">
        <v>409799458</v>
      </c>
    </row>
    <row r="60" spans="1:15" ht="21" x14ac:dyDescent="0.25">
      <c r="A60" s="4" t="s">
        <v>315</v>
      </c>
      <c r="B60" s="4" t="s">
        <v>36</v>
      </c>
      <c r="C60" s="7" t="s">
        <v>35</v>
      </c>
      <c r="D60" s="7" t="s">
        <v>34</v>
      </c>
      <c r="E60" s="6">
        <v>1384421049</v>
      </c>
      <c r="F60" s="6">
        <v>0</v>
      </c>
      <c r="G60" s="6">
        <v>0</v>
      </c>
      <c r="H60" s="6">
        <v>1384421049</v>
      </c>
      <c r="I60" s="6">
        <v>0</v>
      </c>
      <c r="J60" s="6">
        <v>0</v>
      </c>
      <c r="K60" s="6">
        <v>0</v>
      </c>
      <c r="L60" s="6"/>
      <c r="M60" s="6">
        <v>1384421049</v>
      </c>
      <c r="N60" s="6">
        <v>0</v>
      </c>
      <c r="O60" s="5">
        <v>0</v>
      </c>
    </row>
    <row r="61" spans="1:15" x14ac:dyDescent="0.25">
      <c r="A61" s="4" t="s">
        <v>315</v>
      </c>
      <c r="B61" s="4" t="s">
        <v>27</v>
      </c>
      <c r="C61" s="7" t="s">
        <v>26</v>
      </c>
      <c r="D61" s="7" t="s">
        <v>25</v>
      </c>
      <c r="E61" s="6">
        <v>0</v>
      </c>
      <c r="F61" s="6">
        <v>0</v>
      </c>
      <c r="G61" s="6">
        <v>0</v>
      </c>
      <c r="H61" s="6">
        <v>0</v>
      </c>
      <c r="I61" s="6">
        <v>1755332</v>
      </c>
      <c r="J61" s="6">
        <v>43875948</v>
      </c>
      <c r="K61" s="6">
        <v>0</v>
      </c>
      <c r="L61" s="6"/>
      <c r="M61" s="6">
        <v>-43875948</v>
      </c>
      <c r="N61" s="6">
        <v>0</v>
      </c>
      <c r="O61" s="5">
        <v>43875948</v>
      </c>
    </row>
    <row r="62" spans="1:15" x14ac:dyDescent="0.25">
      <c r="A62" s="4" t="s">
        <v>315</v>
      </c>
      <c r="B62" s="4" t="s">
        <v>21</v>
      </c>
      <c r="C62" s="7" t="s">
        <v>20</v>
      </c>
      <c r="D62" s="7" t="s">
        <v>19</v>
      </c>
      <c r="E62" s="6">
        <v>117000000</v>
      </c>
      <c r="F62" s="6">
        <v>0</v>
      </c>
      <c r="G62" s="6">
        <v>0</v>
      </c>
      <c r="H62" s="6">
        <v>117000000</v>
      </c>
      <c r="I62" s="6">
        <v>9148165</v>
      </c>
      <c r="J62" s="6">
        <v>68614557</v>
      </c>
      <c r="K62" s="6">
        <v>0.59</v>
      </c>
      <c r="L62" s="6"/>
      <c r="M62" s="6">
        <v>48385443</v>
      </c>
      <c r="N62" s="6">
        <v>0</v>
      </c>
      <c r="O62" s="5">
        <v>68614557</v>
      </c>
    </row>
    <row r="63" spans="1:15" x14ac:dyDescent="0.25">
      <c r="A63" s="4" t="s">
        <v>315</v>
      </c>
      <c r="B63" s="4" t="s">
        <v>9</v>
      </c>
      <c r="C63" s="7" t="s">
        <v>8</v>
      </c>
      <c r="D63" s="7" t="s">
        <v>7</v>
      </c>
      <c r="E63" s="6">
        <v>117000000</v>
      </c>
      <c r="F63" s="6">
        <v>0</v>
      </c>
      <c r="G63" s="6">
        <v>0</v>
      </c>
      <c r="H63" s="6">
        <v>117000000</v>
      </c>
      <c r="I63" s="6">
        <v>8027844</v>
      </c>
      <c r="J63" s="6">
        <v>63561444</v>
      </c>
      <c r="K63" s="6">
        <v>0.54</v>
      </c>
      <c r="L63" s="6"/>
      <c r="M63" s="6">
        <v>53438556</v>
      </c>
      <c r="N63" s="6">
        <v>0</v>
      </c>
      <c r="O63" s="5">
        <v>63561444</v>
      </c>
    </row>
    <row r="64" spans="1:15" ht="15.75" thickBot="1" x14ac:dyDescent="0.3">
      <c r="A64" s="4" t="s">
        <v>315</v>
      </c>
      <c r="B64" s="4" t="s">
        <v>2</v>
      </c>
      <c r="C64" s="3" t="s">
        <v>1</v>
      </c>
      <c r="D64" s="3" t="s">
        <v>0</v>
      </c>
      <c r="E64" s="2">
        <v>0</v>
      </c>
      <c r="F64" s="2">
        <v>0</v>
      </c>
      <c r="G64" s="2">
        <v>0</v>
      </c>
      <c r="H64" s="2">
        <v>0</v>
      </c>
      <c r="I64" s="2">
        <v>1120321</v>
      </c>
      <c r="J64" s="2">
        <v>5053113</v>
      </c>
      <c r="K64" s="2">
        <v>0</v>
      </c>
      <c r="L64" s="2"/>
      <c r="M64" s="2">
        <v>-5053113</v>
      </c>
      <c r="N64" s="2">
        <v>0</v>
      </c>
      <c r="O64" s="1">
        <v>5053113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326</v>
      </c>
      <c r="B1" s="32" t="s">
        <v>199</v>
      </c>
      <c r="C1" s="30" t="s">
        <v>325</v>
      </c>
    </row>
    <row r="2" spans="1:15" ht="15" customHeight="1" x14ac:dyDescent="0.35">
      <c r="A2" s="23" t="s">
        <v>321</v>
      </c>
      <c r="B2" s="31"/>
      <c r="C2" s="30"/>
    </row>
    <row r="3" spans="1:15" x14ac:dyDescent="0.25">
      <c r="A3">
        <f>COUNTA(A11:A89)+11</f>
        <v>89</v>
      </c>
      <c r="B3" s="29"/>
    </row>
    <row r="4" spans="1:15" x14ac:dyDescent="0.25">
      <c r="A4" s="20" t="s">
        <v>324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323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321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Engativa, II Nivel, E.S.E.</v>
      </c>
      <c r="E8" t="s">
        <v>188</v>
      </c>
    </row>
    <row r="9" spans="1:15" x14ac:dyDescent="0.25">
      <c r="A9" s="22" t="s">
        <v>322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321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2720700895</v>
      </c>
      <c r="H14" s="6">
        <v>2720700895</v>
      </c>
      <c r="I14" s="6">
        <v>0</v>
      </c>
      <c r="J14" s="6">
        <v>2720700895</v>
      </c>
      <c r="K14" s="6">
        <v>1</v>
      </c>
      <c r="L14" s="6"/>
      <c r="M14" s="6">
        <v>0</v>
      </c>
      <c r="N14" s="6">
        <v>0</v>
      </c>
      <c r="O14" s="5">
        <v>2720700895</v>
      </c>
    </row>
    <row r="15" spans="1:15" x14ac:dyDescent="0.25">
      <c r="A15" s="4" t="s">
        <v>321</v>
      </c>
      <c r="B15" s="4" t="s">
        <v>159</v>
      </c>
      <c r="C15" s="7" t="s">
        <v>158</v>
      </c>
      <c r="D15" s="7" t="s">
        <v>157</v>
      </c>
      <c r="E15" s="6">
        <v>70603000000</v>
      </c>
      <c r="F15" s="6">
        <v>0</v>
      </c>
      <c r="G15" s="6">
        <v>0</v>
      </c>
      <c r="H15" s="6">
        <v>70603000000</v>
      </c>
      <c r="I15" s="6">
        <v>4318927482</v>
      </c>
      <c r="J15" s="6">
        <v>44942877293</v>
      </c>
      <c r="K15" s="6">
        <v>0.64</v>
      </c>
      <c r="L15" s="6"/>
      <c r="M15" s="6">
        <v>25660122707</v>
      </c>
      <c r="N15" s="6">
        <v>0</v>
      </c>
      <c r="O15" s="5">
        <v>44942877293</v>
      </c>
    </row>
    <row r="16" spans="1:15" x14ac:dyDescent="0.25">
      <c r="A16" s="4" t="s">
        <v>321</v>
      </c>
      <c r="B16" s="4" t="s">
        <v>156</v>
      </c>
      <c r="C16" s="7" t="s">
        <v>155</v>
      </c>
      <c r="D16" s="7" t="s">
        <v>154</v>
      </c>
      <c r="E16" s="6">
        <v>70491000000</v>
      </c>
      <c r="F16" s="6">
        <v>0</v>
      </c>
      <c r="G16" s="6">
        <v>0</v>
      </c>
      <c r="H16" s="6">
        <v>70491000000</v>
      </c>
      <c r="I16" s="6">
        <v>4309551333</v>
      </c>
      <c r="J16" s="6">
        <v>44887300999</v>
      </c>
      <c r="K16" s="6">
        <v>0.64</v>
      </c>
      <c r="L16" s="6"/>
      <c r="M16" s="6">
        <v>25603699001</v>
      </c>
      <c r="N16" s="6">
        <v>0</v>
      </c>
      <c r="O16" s="5">
        <v>44887300999</v>
      </c>
    </row>
    <row r="17" spans="1:15" x14ac:dyDescent="0.25">
      <c r="A17" s="4" t="s">
        <v>321</v>
      </c>
      <c r="B17" s="4" t="s">
        <v>153</v>
      </c>
      <c r="C17" s="7" t="s">
        <v>152</v>
      </c>
      <c r="D17" s="7" t="s">
        <v>151</v>
      </c>
      <c r="E17" s="6">
        <v>70491000000</v>
      </c>
      <c r="F17" s="6">
        <v>0</v>
      </c>
      <c r="G17" s="6">
        <v>0</v>
      </c>
      <c r="H17" s="6">
        <v>70491000000</v>
      </c>
      <c r="I17" s="6">
        <v>4309551333</v>
      </c>
      <c r="J17" s="6">
        <v>44887300999</v>
      </c>
      <c r="K17" s="6">
        <v>0.64</v>
      </c>
      <c r="L17" s="6"/>
      <c r="M17" s="6">
        <v>25603699001</v>
      </c>
      <c r="N17" s="6">
        <v>0</v>
      </c>
      <c r="O17" s="5">
        <v>44887300999</v>
      </c>
    </row>
    <row r="18" spans="1:15" x14ac:dyDescent="0.25">
      <c r="A18" s="4" t="s">
        <v>321</v>
      </c>
      <c r="B18" s="4" t="s">
        <v>150</v>
      </c>
      <c r="C18" s="7" t="s">
        <v>149</v>
      </c>
      <c r="D18" s="7" t="s">
        <v>148</v>
      </c>
      <c r="E18" s="6">
        <v>70292000000</v>
      </c>
      <c r="F18" s="6">
        <v>0</v>
      </c>
      <c r="G18" s="6">
        <v>0</v>
      </c>
      <c r="H18" s="6">
        <v>70292000000</v>
      </c>
      <c r="I18" s="6">
        <v>4298143788</v>
      </c>
      <c r="J18" s="6">
        <v>44473939199</v>
      </c>
      <c r="K18" s="6">
        <v>0.63</v>
      </c>
      <c r="L18" s="6"/>
      <c r="M18" s="6">
        <v>25818060801</v>
      </c>
      <c r="N18" s="6">
        <v>0</v>
      </c>
      <c r="O18" s="5">
        <v>44473939199</v>
      </c>
    </row>
    <row r="19" spans="1:15" x14ac:dyDescent="0.25">
      <c r="A19" s="4" t="s">
        <v>321</v>
      </c>
      <c r="B19" s="4" t="s">
        <v>147</v>
      </c>
      <c r="C19" s="7" t="s">
        <v>146</v>
      </c>
      <c r="D19" s="7" t="s">
        <v>145</v>
      </c>
      <c r="E19" s="6">
        <v>70292000000</v>
      </c>
      <c r="F19" s="6">
        <v>0</v>
      </c>
      <c r="G19" s="6">
        <v>0</v>
      </c>
      <c r="H19" s="6">
        <v>70292000000</v>
      </c>
      <c r="I19" s="6">
        <v>3943013282</v>
      </c>
      <c r="J19" s="6">
        <v>43995740672</v>
      </c>
      <c r="K19" s="6">
        <v>0.63</v>
      </c>
      <c r="L19" s="6"/>
      <c r="M19" s="6">
        <v>26296259328</v>
      </c>
      <c r="N19" s="6">
        <v>0</v>
      </c>
      <c r="O19" s="5">
        <v>43995740672</v>
      </c>
    </row>
    <row r="20" spans="1:15" x14ac:dyDescent="0.25">
      <c r="A20" s="4" t="s">
        <v>321</v>
      </c>
      <c r="B20" s="4" t="s">
        <v>144</v>
      </c>
      <c r="C20" s="7" t="s">
        <v>143</v>
      </c>
      <c r="D20" s="7" t="s">
        <v>142</v>
      </c>
      <c r="E20" s="6">
        <v>3600000000</v>
      </c>
      <c r="F20" s="6">
        <v>0</v>
      </c>
      <c r="G20" s="6">
        <v>815078095</v>
      </c>
      <c r="H20" s="6">
        <v>4415078095</v>
      </c>
      <c r="I20" s="6">
        <v>0</v>
      </c>
      <c r="J20" s="6">
        <v>3154039171</v>
      </c>
      <c r="K20" s="6">
        <v>0.71</v>
      </c>
      <c r="L20" s="6"/>
      <c r="M20" s="6">
        <v>1261038924</v>
      </c>
      <c r="N20" s="6">
        <v>0</v>
      </c>
      <c r="O20" s="5">
        <v>3154039171</v>
      </c>
    </row>
    <row r="21" spans="1:15" x14ac:dyDescent="0.25">
      <c r="A21" s="4" t="s">
        <v>321</v>
      </c>
      <c r="B21" s="4" t="s">
        <v>141</v>
      </c>
      <c r="C21" s="7" t="s">
        <v>140</v>
      </c>
      <c r="D21" s="7" t="s">
        <v>139</v>
      </c>
      <c r="E21" s="6">
        <v>11647000000</v>
      </c>
      <c r="F21" s="6">
        <v>0</v>
      </c>
      <c r="G21" s="6">
        <v>0</v>
      </c>
      <c r="H21" s="6">
        <v>11647000000</v>
      </c>
      <c r="I21" s="6">
        <v>1033350417</v>
      </c>
      <c r="J21" s="6">
        <v>7645705675</v>
      </c>
      <c r="K21" s="6">
        <v>0.66</v>
      </c>
      <c r="L21" s="6"/>
      <c r="M21" s="6">
        <v>4001294325</v>
      </c>
      <c r="N21" s="6">
        <v>0</v>
      </c>
      <c r="O21" s="5">
        <v>7645705675</v>
      </c>
    </row>
    <row r="22" spans="1:15" x14ac:dyDescent="0.25">
      <c r="A22" s="4" t="s">
        <v>321</v>
      </c>
      <c r="B22" s="4" t="s">
        <v>138</v>
      </c>
      <c r="C22" s="7" t="s">
        <v>137</v>
      </c>
      <c r="D22" s="7" t="s">
        <v>136</v>
      </c>
      <c r="E22" s="6">
        <v>1350000000</v>
      </c>
      <c r="F22" s="6">
        <v>0</v>
      </c>
      <c r="G22" s="6">
        <v>0</v>
      </c>
      <c r="H22" s="6">
        <v>1350000000</v>
      </c>
      <c r="I22" s="6">
        <v>134295430</v>
      </c>
      <c r="J22" s="6">
        <v>707343175</v>
      </c>
      <c r="K22" s="6">
        <v>0.52</v>
      </c>
      <c r="L22" s="6"/>
      <c r="M22" s="6">
        <v>642656825</v>
      </c>
      <c r="N22" s="6">
        <v>0</v>
      </c>
      <c r="O22" s="5">
        <v>707343175</v>
      </c>
    </row>
    <row r="23" spans="1:15" x14ac:dyDescent="0.25">
      <c r="A23" s="4" t="s">
        <v>321</v>
      </c>
      <c r="B23" s="4" t="s">
        <v>135</v>
      </c>
      <c r="C23" s="7" t="s">
        <v>134</v>
      </c>
      <c r="D23" s="7" t="s">
        <v>133</v>
      </c>
      <c r="E23" s="6">
        <v>1350000000</v>
      </c>
      <c r="F23" s="6">
        <v>0</v>
      </c>
      <c r="G23" s="6">
        <v>0</v>
      </c>
      <c r="H23" s="6">
        <v>1350000000</v>
      </c>
      <c r="I23" s="6">
        <v>134295430</v>
      </c>
      <c r="J23" s="6">
        <v>707343175</v>
      </c>
      <c r="K23" s="6">
        <v>0.52</v>
      </c>
      <c r="L23" s="6"/>
      <c r="M23" s="6">
        <v>642656825</v>
      </c>
      <c r="N23" s="6">
        <v>0</v>
      </c>
      <c r="O23" s="5">
        <v>707343175</v>
      </c>
    </row>
    <row r="24" spans="1:15" x14ac:dyDescent="0.25">
      <c r="A24" s="4" t="s">
        <v>321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321</v>
      </c>
      <c r="B25" s="4" t="s">
        <v>129</v>
      </c>
      <c r="C25" s="7" t="s">
        <v>128</v>
      </c>
      <c r="D25" s="7" t="s">
        <v>127</v>
      </c>
      <c r="E25" s="6">
        <v>5785500000</v>
      </c>
      <c r="F25" s="6">
        <v>0</v>
      </c>
      <c r="G25" s="6">
        <v>-937947950</v>
      </c>
      <c r="H25" s="6">
        <v>4847552050</v>
      </c>
      <c r="I25" s="6">
        <v>283090618</v>
      </c>
      <c r="J25" s="6">
        <v>1955409259</v>
      </c>
      <c r="K25" s="6">
        <v>0.4</v>
      </c>
      <c r="L25" s="6"/>
      <c r="M25" s="6">
        <v>2892142791</v>
      </c>
      <c r="N25" s="6">
        <v>0</v>
      </c>
      <c r="O25" s="5">
        <v>1955409259</v>
      </c>
    </row>
    <row r="26" spans="1:15" x14ac:dyDescent="0.25">
      <c r="A26" s="4" t="s">
        <v>321</v>
      </c>
      <c r="B26" s="4" t="s">
        <v>126</v>
      </c>
      <c r="C26" s="7" t="s">
        <v>125</v>
      </c>
      <c r="D26" s="7" t="s">
        <v>124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>
        <v>0</v>
      </c>
      <c r="N26" s="6">
        <v>0</v>
      </c>
      <c r="O26" s="5">
        <v>0</v>
      </c>
    </row>
    <row r="27" spans="1:15" x14ac:dyDescent="0.25">
      <c r="A27" s="4" t="s">
        <v>321</v>
      </c>
      <c r="B27" s="4" t="s">
        <v>123</v>
      </c>
      <c r="C27" s="7" t="s">
        <v>122</v>
      </c>
      <c r="D27" s="7" t="s">
        <v>79</v>
      </c>
      <c r="E27" s="6">
        <v>4697000000</v>
      </c>
      <c r="F27" s="6">
        <v>0</v>
      </c>
      <c r="G27" s="6">
        <v>0</v>
      </c>
      <c r="H27" s="6">
        <v>4697000000</v>
      </c>
      <c r="I27" s="6">
        <v>286343713</v>
      </c>
      <c r="J27" s="6">
        <v>1581933260</v>
      </c>
      <c r="K27" s="6">
        <v>0.34</v>
      </c>
      <c r="L27" s="6"/>
      <c r="M27" s="6">
        <v>3115066740</v>
      </c>
      <c r="N27" s="6">
        <v>0</v>
      </c>
      <c r="O27" s="5">
        <v>1581933260</v>
      </c>
    </row>
    <row r="28" spans="1:15" x14ac:dyDescent="0.25">
      <c r="A28" s="4" t="s">
        <v>321</v>
      </c>
      <c r="B28" s="4" t="s">
        <v>121</v>
      </c>
      <c r="C28" s="7" t="s">
        <v>120</v>
      </c>
      <c r="D28" s="7" t="s">
        <v>119</v>
      </c>
      <c r="E28" s="6">
        <v>9000000000</v>
      </c>
      <c r="F28" s="6">
        <v>0</v>
      </c>
      <c r="G28" s="6">
        <v>0</v>
      </c>
      <c r="H28" s="6">
        <v>9000000000</v>
      </c>
      <c r="I28" s="6">
        <v>482284000</v>
      </c>
      <c r="J28" s="6">
        <v>6593836450</v>
      </c>
      <c r="K28" s="6">
        <v>0.73</v>
      </c>
      <c r="L28" s="6"/>
      <c r="M28" s="6">
        <v>2406163550</v>
      </c>
      <c r="N28" s="6">
        <v>0</v>
      </c>
      <c r="O28" s="5">
        <v>6593836450</v>
      </c>
    </row>
    <row r="29" spans="1:15" x14ac:dyDescent="0.25">
      <c r="A29" s="4" t="s">
        <v>321</v>
      </c>
      <c r="B29" s="4" t="s">
        <v>118</v>
      </c>
      <c r="C29" s="7" t="s">
        <v>117</v>
      </c>
      <c r="D29" s="7" t="s">
        <v>116</v>
      </c>
      <c r="E29" s="6">
        <v>18839000000</v>
      </c>
      <c r="F29" s="6">
        <v>0</v>
      </c>
      <c r="G29" s="6">
        <v>0</v>
      </c>
      <c r="H29" s="6">
        <v>18839000000</v>
      </c>
      <c r="I29" s="6">
        <v>1068805626</v>
      </c>
      <c r="J29" s="6">
        <v>9162877634</v>
      </c>
      <c r="K29" s="6">
        <v>0.49</v>
      </c>
      <c r="L29" s="6"/>
      <c r="M29" s="6">
        <v>9676122366</v>
      </c>
      <c r="N29" s="6">
        <v>0</v>
      </c>
      <c r="O29" s="5">
        <v>9162877634</v>
      </c>
    </row>
    <row r="30" spans="1:15" x14ac:dyDescent="0.25">
      <c r="A30" s="4" t="s">
        <v>321</v>
      </c>
      <c r="B30" s="4" t="s">
        <v>115</v>
      </c>
      <c r="C30" s="7" t="s">
        <v>114</v>
      </c>
      <c r="D30" s="7" t="s">
        <v>113</v>
      </c>
      <c r="E30" s="6">
        <v>865000000</v>
      </c>
      <c r="F30" s="6">
        <v>0</v>
      </c>
      <c r="G30" s="6">
        <v>24811776</v>
      </c>
      <c r="H30" s="6">
        <v>889811776</v>
      </c>
      <c r="I30" s="6">
        <v>122145531</v>
      </c>
      <c r="J30" s="6">
        <v>796705925</v>
      </c>
      <c r="K30" s="6">
        <v>0.9</v>
      </c>
      <c r="L30" s="6"/>
      <c r="M30" s="6">
        <v>93105851</v>
      </c>
      <c r="N30" s="6">
        <v>0</v>
      </c>
      <c r="O30" s="5">
        <v>796705925</v>
      </c>
    </row>
    <row r="31" spans="1:15" x14ac:dyDescent="0.25">
      <c r="A31" s="4" t="s">
        <v>321</v>
      </c>
      <c r="B31" s="4" t="s">
        <v>112</v>
      </c>
      <c r="C31" s="7" t="s">
        <v>111</v>
      </c>
      <c r="D31" s="7" t="s">
        <v>70</v>
      </c>
      <c r="E31" s="6">
        <v>865000000</v>
      </c>
      <c r="F31" s="6">
        <v>0</v>
      </c>
      <c r="G31" s="6">
        <v>0</v>
      </c>
      <c r="H31" s="6">
        <v>865000000</v>
      </c>
      <c r="I31" s="6">
        <v>122145531</v>
      </c>
      <c r="J31" s="6">
        <v>771894149</v>
      </c>
      <c r="K31" s="6">
        <v>0.89</v>
      </c>
      <c r="L31" s="6"/>
      <c r="M31" s="6">
        <v>93105851</v>
      </c>
      <c r="N31" s="6">
        <v>0</v>
      </c>
      <c r="O31" s="5">
        <v>771894149</v>
      </c>
    </row>
    <row r="32" spans="1:15" x14ac:dyDescent="0.25">
      <c r="A32" s="4" t="s">
        <v>321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24811776</v>
      </c>
      <c r="H32" s="6">
        <v>24811776</v>
      </c>
      <c r="I32" s="6">
        <v>0</v>
      </c>
      <c r="J32" s="6">
        <v>24811776</v>
      </c>
      <c r="K32" s="6">
        <v>1</v>
      </c>
      <c r="L32" s="6"/>
      <c r="M32" s="6">
        <v>0</v>
      </c>
      <c r="N32" s="6">
        <v>0</v>
      </c>
      <c r="O32" s="5">
        <v>24811776</v>
      </c>
    </row>
    <row r="33" spans="1:15" x14ac:dyDescent="0.25">
      <c r="A33" s="4" t="s">
        <v>321</v>
      </c>
      <c r="B33" s="4" t="s">
        <v>108</v>
      </c>
      <c r="C33" s="7" t="s">
        <v>107</v>
      </c>
      <c r="D33" s="7" t="s">
        <v>106</v>
      </c>
      <c r="E33" s="6">
        <v>1550000000</v>
      </c>
      <c r="F33" s="6">
        <v>0</v>
      </c>
      <c r="G33" s="6">
        <v>0</v>
      </c>
      <c r="H33" s="6">
        <v>1550000000</v>
      </c>
      <c r="I33" s="6">
        <v>101300059</v>
      </c>
      <c r="J33" s="6">
        <v>1002325105</v>
      </c>
      <c r="K33" s="6">
        <v>0.65</v>
      </c>
      <c r="L33" s="6"/>
      <c r="M33" s="6">
        <v>547674895</v>
      </c>
      <c r="N33" s="6">
        <v>0</v>
      </c>
      <c r="O33" s="5">
        <v>1002325105</v>
      </c>
    </row>
    <row r="34" spans="1:15" x14ac:dyDescent="0.25">
      <c r="A34" s="4" t="s">
        <v>321</v>
      </c>
      <c r="B34" s="4" t="s">
        <v>105</v>
      </c>
      <c r="C34" s="7" t="s">
        <v>104</v>
      </c>
      <c r="D34" s="7" t="s">
        <v>103</v>
      </c>
      <c r="E34" s="6">
        <v>900000000</v>
      </c>
      <c r="F34" s="6">
        <v>0</v>
      </c>
      <c r="G34" s="6">
        <v>0</v>
      </c>
      <c r="H34" s="6">
        <v>900000000</v>
      </c>
      <c r="I34" s="6">
        <v>59767035</v>
      </c>
      <c r="J34" s="6">
        <v>630646443</v>
      </c>
      <c r="K34" s="6">
        <v>0.7</v>
      </c>
      <c r="L34" s="6"/>
      <c r="M34" s="6">
        <v>269353557</v>
      </c>
      <c r="N34" s="6">
        <v>0</v>
      </c>
      <c r="O34" s="5">
        <v>630646443</v>
      </c>
    </row>
    <row r="35" spans="1:15" x14ac:dyDescent="0.25">
      <c r="A35" s="4" t="s">
        <v>321</v>
      </c>
      <c r="B35" s="4" t="s">
        <v>102</v>
      </c>
      <c r="C35" s="7" t="s">
        <v>101</v>
      </c>
      <c r="D35" s="7" t="s">
        <v>100</v>
      </c>
      <c r="E35" s="6">
        <v>650000000</v>
      </c>
      <c r="F35" s="6">
        <v>0</v>
      </c>
      <c r="G35" s="6">
        <v>0</v>
      </c>
      <c r="H35" s="6">
        <v>650000000</v>
      </c>
      <c r="I35" s="6">
        <v>41533024</v>
      </c>
      <c r="J35" s="6">
        <v>371678662</v>
      </c>
      <c r="K35" s="6">
        <v>0.56999999999999995</v>
      </c>
      <c r="L35" s="6"/>
      <c r="M35" s="6">
        <v>278321338</v>
      </c>
      <c r="N35" s="6">
        <v>0</v>
      </c>
      <c r="O35" s="5">
        <v>371678662</v>
      </c>
    </row>
    <row r="36" spans="1:15" x14ac:dyDescent="0.25">
      <c r="A36" s="4" t="s">
        <v>321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750023</v>
      </c>
      <c r="H36" s="6">
        <v>750023</v>
      </c>
      <c r="I36" s="6">
        <v>430057</v>
      </c>
      <c r="J36" s="6">
        <v>1180080</v>
      </c>
      <c r="K36" s="6">
        <v>1.57</v>
      </c>
      <c r="L36" s="6"/>
      <c r="M36" s="6">
        <v>-430057</v>
      </c>
      <c r="N36" s="6">
        <v>0</v>
      </c>
      <c r="O36" s="5">
        <v>1180080</v>
      </c>
    </row>
    <row r="37" spans="1:15" x14ac:dyDescent="0.25">
      <c r="A37" s="4" t="s">
        <v>321</v>
      </c>
      <c r="B37" s="4" t="s">
        <v>96</v>
      </c>
      <c r="C37" s="7" t="s">
        <v>95</v>
      </c>
      <c r="D37" s="7" t="s">
        <v>94</v>
      </c>
      <c r="E37" s="6">
        <v>35000000</v>
      </c>
      <c r="F37" s="6">
        <v>0</v>
      </c>
      <c r="G37" s="6">
        <v>97308056</v>
      </c>
      <c r="H37" s="6">
        <v>132308056</v>
      </c>
      <c r="I37" s="6">
        <v>41284127</v>
      </c>
      <c r="J37" s="6">
        <v>248619611</v>
      </c>
      <c r="K37" s="6">
        <v>1.88</v>
      </c>
      <c r="L37" s="6"/>
      <c r="M37" s="6">
        <v>-116311555</v>
      </c>
      <c r="N37" s="6">
        <v>0</v>
      </c>
      <c r="O37" s="5">
        <v>248619611</v>
      </c>
    </row>
    <row r="38" spans="1:15" x14ac:dyDescent="0.25">
      <c r="A38" s="4" t="s">
        <v>321</v>
      </c>
      <c r="B38" s="4" t="s">
        <v>93</v>
      </c>
      <c r="C38" s="7" t="s">
        <v>92</v>
      </c>
      <c r="D38" s="7" t="s">
        <v>64</v>
      </c>
      <c r="E38" s="6">
        <v>850000000</v>
      </c>
      <c r="F38" s="6">
        <v>0</v>
      </c>
      <c r="G38" s="6">
        <v>0</v>
      </c>
      <c r="H38" s="6">
        <v>850000000</v>
      </c>
      <c r="I38" s="6">
        <v>0</v>
      </c>
      <c r="J38" s="6">
        <v>340800000</v>
      </c>
      <c r="K38" s="6">
        <v>0.4</v>
      </c>
      <c r="L38" s="6"/>
      <c r="M38" s="6">
        <v>509200000</v>
      </c>
      <c r="N38" s="6">
        <v>0</v>
      </c>
      <c r="O38" s="5">
        <v>340800000</v>
      </c>
    </row>
    <row r="39" spans="1:15" x14ac:dyDescent="0.25">
      <c r="A39" s="4" t="s">
        <v>321</v>
      </c>
      <c r="B39" s="4" t="s">
        <v>91</v>
      </c>
      <c r="C39" s="7" t="s">
        <v>90</v>
      </c>
      <c r="D39" s="7" t="s">
        <v>61</v>
      </c>
      <c r="E39" s="6">
        <v>75000000</v>
      </c>
      <c r="F39" s="6">
        <v>0</v>
      </c>
      <c r="G39" s="6">
        <v>0</v>
      </c>
      <c r="H39" s="6">
        <v>75000000</v>
      </c>
      <c r="I39" s="6">
        <v>2206389</v>
      </c>
      <c r="J39" s="6">
        <v>91506668</v>
      </c>
      <c r="K39" s="6">
        <v>1.22</v>
      </c>
      <c r="L39" s="6"/>
      <c r="M39" s="6">
        <v>-16506668</v>
      </c>
      <c r="N39" s="6">
        <v>0</v>
      </c>
      <c r="O39" s="5">
        <v>91506668</v>
      </c>
    </row>
    <row r="40" spans="1:15" x14ac:dyDescent="0.25">
      <c r="A40" s="4" t="s">
        <v>321</v>
      </c>
      <c r="B40" s="4" t="s">
        <v>89</v>
      </c>
      <c r="C40" s="7" t="s">
        <v>88</v>
      </c>
      <c r="D40" s="7" t="s">
        <v>58</v>
      </c>
      <c r="E40" s="6">
        <v>236500000</v>
      </c>
      <c r="F40" s="6">
        <v>0</v>
      </c>
      <c r="G40" s="6">
        <v>0</v>
      </c>
      <c r="H40" s="6">
        <v>236500000</v>
      </c>
      <c r="I40" s="6">
        <v>25200785</v>
      </c>
      <c r="J40" s="6">
        <v>118404349</v>
      </c>
      <c r="K40" s="6">
        <v>0.5</v>
      </c>
      <c r="L40" s="6"/>
      <c r="M40" s="6">
        <v>118095651</v>
      </c>
      <c r="N40" s="6">
        <v>0</v>
      </c>
      <c r="O40" s="5">
        <v>118404349</v>
      </c>
    </row>
    <row r="41" spans="1:15" x14ac:dyDescent="0.25">
      <c r="A41" s="4" t="s">
        <v>321</v>
      </c>
      <c r="B41" s="4" t="s">
        <v>87</v>
      </c>
      <c r="C41" s="7" t="s">
        <v>86</v>
      </c>
      <c r="D41" s="7" t="s">
        <v>85</v>
      </c>
      <c r="E41" s="6">
        <v>11762000000</v>
      </c>
      <c r="F41" s="6">
        <v>0</v>
      </c>
      <c r="G41" s="6">
        <v>0</v>
      </c>
      <c r="H41" s="6">
        <v>11762000000</v>
      </c>
      <c r="I41" s="6">
        <v>362276530</v>
      </c>
      <c r="J41" s="6">
        <v>10595054310</v>
      </c>
      <c r="K41" s="6">
        <v>0.9</v>
      </c>
      <c r="L41" s="6"/>
      <c r="M41" s="6">
        <v>1166945690</v>
      </c>
      <c r="N41" s="6">
        <v>0</v>
      </c>
      <c r="O41" s="5">
        <v>10595054310</v>
      </c>
    </row>
    <row r="42" spans="1:15" x14ac:dyDescent="0.25">
      <c r="A42" s="4" t="s">
        <v>321</v>
      </c>
      <c r="B42" s="4" t="s">
        <v>84</v>
      </c>
      <c r="C42" s="7" t="s">
        <v>83</v>
      </c>
      <c r="D42" s="7" t="s">
        <v>82</v>
      </c>
      <c r="E42" s="6">
        <v>2560000000</v>
      </c>
      <c r="F42" s="6">
        <v>0</v>
      </c>
      <c r="G42" s="6">
        <v>0</v>
      </c>
      <c r="H42" s="6">
        <v>2560000000</v>
      </c>
      <c r="I42" s="6">
        <v>210315179</v>
      </c>
      <c r="J42" s="6">
        <v>1446429582</v>
      </c>
      <c r="K42" s="6">
        <v>0.56999999999999995</v>
      </c>
      <c r="L42" s="6"/>
      <c r="M42" s="6">
        <v>1113570418</v>
      </c>
      <c r="N42" s="6">
        <v>0</v>
      </c>
      <c r="O42" s="5">
        <v>1446429582</v>
      </c>
    </row>
    <row r="43" spans="1:15" x14ac:dyDescent="0.25">
      <c r="A43" s="4" t="s">
        <v>321</v>
      </c>
      <c r="B43" s="4" t="s">
        <v>272</v>
      </c>
      <c r="C43" s="7" t="s">
        <v>271</v>
      </c>
      <c r="D43" s="7" t="s">
        <v>270</v>
      </c>
      <c r="E43" s="6">
        <v>2560000000</v>
      </c>
      <c r="F43" s="6">
        <v>0</v>
      </c>
      <c r="G43" s="6">
        <v>0</v>
      </c>
      <c r="H43" s="6">
        <v>2560000000</v>
      </c>
      <c r="I43" s="6">
        <v>210315179</v>
      </c>
      <c r="J43" s="6">
        <v>1446429582</v>
      </c>
      <c r="K43" s="6">
        <v>0.56999999999999995</v>
      </c>
      <c r="L43" s="6"/>
      <c r="M43" s="6">
        <v>1113570418</v>
      </c>
      <c r="N43" s="6">
        <v>0</v>
      </c>
      <c r="O43" s="5">
        <v>1446429582</v>
      </c>
    </row>
    <row r="44" spans="1:15" x14ac:dyDescent="0.25">
      <c r="A44" s="4" t="s">
        <v>321</v>
      </c>
      <c r="B44" s="4" t="s">
        <v>269</v>
      </c>
      <c r="C44" s="7" t="s">
        <v>268</v>
      </c>
      <c r="D44" s="7" t="s">
        <v>267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/>
      <c r="M44" s="6">
        <v>0</v>
      </c>
      <c r="N44" s="6">
        <v>0</v>
      </c>
      <c r="O44" s="5">
        <v>0</v>
      </c>
    </row>
    <row r="45" spans="1:15" x14ac:dyDescent="0.25">
      <c r="A45" s="4" t="s">
        <v>321</v>
      </c>
      <c r="B45" s="4" t="s">
        <v>81</v>
      </c>
      <c r="C45" s="7" t="s">
        <v>80</v>
      </c>
      <c r="D45" s="7" t="s">
        <v>79</v>
      </c>
      <c r="E45" s="6">
        <v>1400000000</v>
      </c>
      <c r="F45" s="6">
        <v>0</v>
      </c>
      <c r="G45" s="6">
        <v>258664814</v>
      </c>
      <c r="H45" s="6">
        <v>1658664814</v>
      </c>
      <c r="I45" s="6">
        <v>0</v>
      </c>
      <c r="J45" s="6">
        <v>2521787374</v>
      </c>
      <c r="K45" s="6">
        <v>1.52</v>
      </c>
      <c r="L45" s="6"/>
      <c r="M45" s="6">
        <v>-863122560</v>
      </c>
      <c r="N45" s="6">
        <v>0</v>
      </c>
      <c r="O45" s="5">
        <v>2521787374</v>
      </c>
    </row>
    <row r="46" spans="1:15" x14ac:dyDescent="0.25">
      <c r="A46" s="4" t="s">
        <v>321</v>
      </c>
      <c r="B46" s="4" t="s">
        <v>266</v>
      </c>
      <c r="C46" s="7" t="s">
        <v>265</v>
      </c>
      <c r="D46" s="7" t="s">
        <v>264</v>
      </c>
      <c r="E46" s="6">
        <v>1400000000</v>
      </c>
      <c r="F46" s="6">
        <v>0</v>
      </c>
      <c r="G46" s="6">
        <v>258664814</v>
      </c>
      <c r="H46" s="6">
        <v>1658664814</v>
      </c>
      <c r="I46" s="6">
        <v>0</v>
      </c>
      <c r="J46" s="6">
        <v>2521787374</v>
      </c>
      <c r="K46" s="6">
        <v>1.52</v>
      </c>
      <c r="L46" s="6"/>
      <c r="M46" s="6">
        <v>-863122560</v>
      </c>
      <c r="N46" s="6">
        <v>0</v>
      </c>
      <c r="O46" s="5">
        <v>2521787374</v>
      </c>
    </row>
    <row r="47" spans="1:15" x14ac:dyDescent="0.25">
      <c r="A47" s="4" t="s">
        <v>321</v>
      </c>
      <c r="B47" s="4" t="s">
        <v>263</v>
      </c>
      <c r="C47" s="7" t="s">
        <v>262</v>
      </c>
      <c r="D47" s="7" t="s">
        <v>261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/>
      <c r="M47" s="6">
        <v>0</v>
      </c>
      <c r="N47" s="6">
        <v>0</v>
      </c>
      <c r="O47" s="5">
        <v>0</v>
      </c>
    </row>
    <row r="48" spans="1:15" x14ac:dyDescent="0.25">
      <c r="A48" s="4" t="s">
        <v>321</v>
      </c>
      <c r="B48" s="4" t="s">
        <v>78</v>
      </c>
      <c r="C48" s="7" t="s">
        <v>77</v>
      </c>
      <c r="D48" s="7" t="s">
        <v>76</v>
      </c>
      <c r="E48" s="6">
        <v>7407000000</v>
      </c>
      <c r="F48" s="6">
        <v>0</v>
      </c>
      <c r="G48" s="6">
        <v>-339012661</v>
      </c>
      <c r="H48" s="6">
        <v>7067987339</v>
      </c>
      <c r="I48" s="6">
        <v>151961351</v>
      </c>
      <c r="J48" s="6">
        <v>6273026800</v>
      </c>
      <c r="K48" s="6">
        <v>0.89</v>
      </c>
      <c r="L48" s="6"/>
      <c r="M48" s="6">
        <v>794960539</v>
      </c>
      <c r="N48" s="6">
        <v>0</v>
      </c>
      <c r="O48" s="5">
        <v>6273026800</v>
      </c>
    </row>
    <row r="49" spans="1:15" x14ac:dyDescent="0.25">
      <c r="A49" s="4" t="s">
        <v>321</v>
      </c>
      <c r="B49" s="4" t="s">
        <v>260</v>
      </c>
      <c r="C49" s="7" t="s">
        <v>259</v>
      </c>
      <c r="D49" s="7" t="s">
        <v>258</v>
      </c>
      <c r="E49" s="6">
        <v>7407000000</v>
      </c>
      <c r="F49" s="6">
        <v>0</v>
      </c>
      <c r="G49" s="6">
        <v>-339012661</v>
      </c>
      <c r="H49" s="6">
        <v>7067987339</v>
      </c>
      <c r="I49" s="6">
        <v>151961351</v>
      </c>
      <c r="J49" s="6">
        <v>4162273480</v>
      </c>
      <c r="K49" s="6">
        <v>0.59</v>
      </c>
      <c r="L49" s="6"/>
      <c r="M49" s="6">
        <v>2905713859</v>
      </c>
      <c r="N49" s="6">
        <v>0</v>
      </c>
      <c r="O49" s="5">
        <v>4162273480</v>
      </c>
    </row>
    <row r="50" spans="1:15" x14ac:dyDescent="0.25">
      <c r="A50" s="4" t="s">
        <v>321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2110753320</v>
      </c>
      <c r="K50" s="6">
        <v>0</v>
      </c>
      <c r="L50" s="6"/>
      <c r="M50" s="6">
        <v>-2110753320</v>
      </c>
      <c r="N50" s="6">
        <v>0</v>
      </c>
      <c r="O50" s="5">
        <v>2110753320</v>
      </c>
    </row>
    <row r="51" spans="1:15" x14ac:dyDescent="0.25">
      <c r="A51" s="4" t="s">
        <v>321</v>
      </c>
      <c r="B51" s="4" t="s">
        <v>75</v>
      </c>
      <c r="C51" s="7" t="s">
        <v>74</v>
      </c>
      <c r="D51" s="7" t="s">
        <v>73</v>
      </c>
      <c r="E51" s="6">
        <v>150000000</v>
      </c>
      <c r="F51" s="6">
        <v>0</v>
      </c>
      <c r="G51" s="6">
        <v>64797469</v>
      </c>
      <c r="H51" s="6">
        <v>214797469</v>
      </c>
      <c r="I51" s="6">
        <v>0</v>
      </c>
      <c r="J51" s="6">
        <v>257075018</v>
      </c>
      <c r="K51" s="6">
        <v>1.2</v>
      </c>
      <c r="L51" s="6"/>
      <c r="M51" s="6">
        <v>-42277549</v>
      </c>
      <c r="N51" s="6">
        <v>0</v>
      </c>
      <c r="O51" s="5">
        <v>257075018</v>
      </c>
    </row>
    <row r="52" spans="1:15" x14ac:dyDescent="0.25">
      <c r="A52" s="4" t="s">
        <v>321</v>
      </c>
      <c r="B52" s="4" t="s">
        <v>72</v>
      </c>
      <c r="C52" s="7" t="s">
        <v>71</v>
      </c>
      <c r="D52" s="7" t="s">
        <v>70</v>
      </c>
      <c r="E52" s="6">
        <v>150000000</v>
      </c>
      <c r="F52" s="6">
        <v>0</v>
      </c>
      <c r="G52" s="6">
        <v>64797469</v>
      </c>
      <c r="H52" s="6">
        <v>214797469</v>
      </c>
      <c r="I52" s="6">
        <v>0</v>
      </c>
      <c r="J52" s="6">
        <v>257075018</v>
      </c>
      <c r="K52" s="6">
        <v>1.2</v>
      </c>
      <c r="L52" s="6"/>
      <c r="M52" s="6">
        <v>-42277549</v>
      </c>
      <c r="N52" s="6">
        <v>0</v>
      </c>
      <c r="O52" s="5">
        <v>257075018</v>
      </c>
    </row>
    <row r="53" spans="1:15" x14ac:dyDescent="0.25">
      <c r="A53" s="4" t="s">
        <v>321</v>
      </c>
      <c r="B53" s="4" t="s">
        <v>254</v>
      </c>
      <c r="C53" s="7" t="s">
        <v>253</v>
      </c>
      <c r="D53" s="7" t="s">
        <v>252</v>
      </c>
      <c r="E53" s="6">
        <v>150000000</v>
      </c>
      <c r="F53" s="6">
        <v>0</v>
      </c>
      <c r="G53" s="6">
        <v>64797469</v>
      </c>
      <c r="H53" s="6">
        <v>214797469</v>
      </c>
      <c r="I53" s="6">
        <v>0</v>
      </c>
      <c r="J53" s="6">
        <v>257075018</v>
      </c>
      <c r="K53" s="6">
        <v>1.2</v>
      </c>
      <c r="L53" s="6"/>
      <c r="M53" s="6">
        <v>-42277549</v>
      </c>
      <c r="N53" s="6">
        <v>0</v>
      </c>
      <c r="O53" s="5">
        <v>257075018</v>
      </c>
    </row>
    <row r="54" spans="1:15" x14ac:dyDescent="0.25">
      <c r="A54" s="4" t="s">
        <v>321</v>
      </c>
      <c r="B54" s="4" t="s">
        <v>251</v>
      </c>
      <c r="C54" s="7" t="s">
        <v>250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/>
      <c r="M54" s="6">
        <v>0</v>
      </c>
      <c r="N54" s="6">
        <v>0</v>
      </c>
      <c r="O54" s="5">
        <v>0</v>
      </c>
    </row>
    <row r="55" spans="1:15" x14ac:dyDescent="0.25">
      <c r="A55" s="4" t="s">
        <v>321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/>
      <c r="M55" s="6">
        <v>0</v>
      </c>
      <c r="N55" s="6">
        <v>0</v>
      </c>
      <c r="O55" s="5">
        <v>0</v>
      </c>
    </row>
    <row r="56" spans="1:15" x14ac:dyDescent="0.25">
      <c r="A56" s="4" t="s">
        <v>321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321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321</v>
      </c>
      <c r="B58" s="4" t="s">
        <v>66</v>
      </c>
      <c r="C58" s="7" t="s">
        <v>65</v>
      </c>
      <c r="D58" s="7" t="s">
        <v>64</v>
      </c>
      <c r="E58" s="6">
        <v>150000000</v>
      </c>
      <c r="F58" s="6">
        <v>0</v>
      </c>
      <c r="G58" s="6">
        <v>0</v>
      </c>
      <c r="H58" s="6">
        <v>150000000</v>
      </c>
      <c r="I58" s="6">
        <v>0</v>
      </c>
      <c r="J58" s="6">
        <v>0</v>
      </c>
      <c r="K58" s="6">
        <v>0</v>
      </c>
      <c r="L58" s="6"/>
      <c r="M58" s="6">
        <v>150000000</v>
      </c>
      <c r="N58" s="6">
        <v>0</v>
      </c>
      <c r="O58" s="5">
        <v>0</v>
      </c>
    </row>
    <row r="59" spans="1:15" x14ac:dyDescent="0.25">
      <c r="A59" s="4" t="s">
        <v>321</v>
      </c>
      <c r="B59" s="4" t="s">
        <v>242</v>
      </c>
      <c r="C59" s="7" t="s">
        <v>241</v>
      </c>
      <c r="D59" s="7" t="s">
        <v>240</v>
      </c>
      <c r="E59" s="6">
        <v>150000000</v>
      </c>
      <c r="F59" s="6">
        <v>0</v>
      </c>
      <c r="G59" s="6">
        <v>0</v>
      </c>
      <c r="H59" s="6">
        <v>150000000</v>
      </c>
      <c r="I59" s="6">
        <v>0</v>
      </c>
      <c r="J59" s="6">
        <v>0</v>
      </c>
      <c r="K59" s="6">
        <v>0</v>
      </c>
      <c r="L59" s="6"/>
      <c r="M59" s="6">
        <v>150000000</v>
      </c>
      <c r="N59" s="6">
        <v>0</v>
      </c>
      <c r="O59" s="5">
        <v>0</v>
      </c>
    </row>
    <row r="60" spans="1:15" x14ac:dyDescent="0.25">
      <c r="A60" s="4" t="s">
        <v>321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321</v>
      </c>
      <c r="B61" s="4" t="s">
        <v>63</v>
      </c>
      <c r="C61" s="7" t="s">
        <v>62</v>
      </c>
      <c r="D61" s="7" t="s">
        <v>61</v>
      </c>
      <c r="E61" s="6">
        <v>45000000</v>
      </c>
      <c r="F61" s="6">
        <v>0</v>
      </c>
      <c r="G61" s="6">
        <v>15550378</v>
      </c>
      <c r="H61" s="6">
        <v>60550378</v>
      </c>
      <c r="I61" s="6">
        <v>0</v>
      </c>
      <c r="J61" s="6">
        <v>60550378</v>
      </c>
      <c r="K61" s="6">
        <v>1</v>
      </c>
      <c r="L61" s="6"/>
      <c r="M61" s="6">
        <v>0</v>
      </c>
      <c r="N61" s="6">
        <v>0</v>
      </c>
      <c r="O61" s="5">
        <v>60550378</v>
      </c>
    </row>
    <row r="62" spans="1:15" x14ac:dyDescent="0.25">
      <c r="A62" s="4" t="s">
        <v>321</v>
      </c>
      <c r="B62" s="4" t="s">
        <v>236</v>
      </c>
      <c r="C62" s="7" t="s">
        <v>235</v>
      </c>
      <c r="D62" s="7" t="s">
        <v>234</v>
      </c>
      <c r="E62" s="6">
        <v>45000000</v>
      </c>
      <c r="F62" s="6">
        <v>0</v>
      </c>
      <c r="G62" s="6">
        <v>15550378</v>
      </c>
      <c r="H62" s="6">
        <v>60550378</v>
      </c>
      <c r="I62" s="6">
        <v>0</v>
      </c>
      <c r="J62" s="6">
        <v>60550378</v>
      </c>
      <c r="K62" s="6">
        <v>1</v>
      </c>
      <c r="L62" s="6"/>
      <c r="M62" s="6">
        <v>0</v>
      </c>
      <c r="N62" s="6">
        <v>0</v>
      </c>
      <c r="O62" s="5">
        <v>60550378</v>
      </c>
    </row>
    <row r="63" spans="1:15" x14ac:dyDescent="0.25">
      <c r="A63" s="4" t="s">
        <v>321</v>
      </c>
      <c r="B63" s="4" t="s">
        <v>233</v>
      </c>
      <c r="C63" s="7" t="s">
        <v>232</v>
      </c>
      <c r="D63" s="7" t="s">
        <v>231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321</v>
      </c>
      <c r="B64" s="4" t="s">
        <v>60</v>
      </c>
      <c r="C64" s="7" t="s">
        <v>59</v>
      </c>
      <c r="D64" s="7" t="s">
        <v>58</v>
      </c>
      <c r="E64" s="6">
        <v>50000000</v>
      </c>
      <c r="F64" s="6">
        <v>0</v>
      </c>
      <c r="G64" s="6">
        <v>0</v>
      </c>
      <c r="H64" s="6">
        <v>50000000</v>
      </c>
      <c r="I64" s="6">
        <v>0</v>
      </c>
      <c r="J64" s="6">
        <v>36185158</v>
      </c>
      <c r="K64" s="6">
        <v>0.72</v>
      </c>
      <c r="L64" s="6"/>
      <c r="M64" s="6">
        <v>13814842</v>
      </c>
      <c r="N64" s="6">
        <v>0</v>
      </c>
      <c r="O64" s="5">
        <v>36185158</v>
      </c>
    </row>
    <row r="65" spans="1:15" x14ac:dyDescent="0.25">
      <c r="A65" s="4" t="s">
        <v>321</v>
      </c>
      <c r="B65" s="4" t="s">
        <v>230</v>
      </c>
      <c r="C65" s="7" t="s">
        <v>229</v>
      </c>
      <c r="D65" s="7" t="s">
        <v>228</v>
      </c>
      <c r="E65" s="6">
        <v>50000000</v>
      </c>
      <c r="F65" s="6">
        <v>0</v>
      </c>
      <c r="G65" s="6">
        <v>0</v>
      </c>
      <c r="H65" s="6">
        <v>50000000</v>
      </c>
      <c r="I65" s="6">
        <v>0</v>
      </c>
      <c r="J65" s="6">
        <v>36185158</v>
      </c>
      <c r="K65" s="6">
        <v>0.72</v>
      </c>
      <c r="L65" s="6"/>
      <c r="M65" s="6">
        <v>13814842</v>
      </c>
      <c r="N65" s="6">
        <v>0</v>
      </c>
      <c r="O65" s="5">
        <v>36185158</v>
      </c>
    </row>
    <row r="66" spans="1:15" x14ac:dyDescent="0.25">
      <c r="A66" s="4" t="s">
        <v>321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/>
      <c r="M66" s="6">
        <v>0</v>
      </c>
      <c r="N66" s="6">
        <v>0</v>
      </c>
      <c r="O66" s="5">
        <v>0</v>
      </c>
    </row>
    <row r="67" spans="1:15" x14ac:dyDescent="0.25">
      <c r="A67" s="4" t="s">
        <v>321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0</v>
      </c>
      <c r="H67" s="6">
        <v>0</v>
      </c>
      <c r="I67" s="6">
        <v>355130506</v>
      </c>
      <c r="J67" s="6">
        <v>478198527</v>
      </c>
      <c r="K67" s="6">
        <v>0</v>
      </c>
      <c r="L67" s="6"/>
      <c r="M67" s="6">
        <v>-478198527</v>
      </c>
      <c r="N67" s="6">
        <v>0</v>
      </c>
      <c r="O67" s="5">
        <v>478198527</v>
      </c>
    </row>
    <row r="68" spans="1:15" x14ac:dyDescent="0.25">
      <c r="A68" s="4" t="s">
        <v>321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0</v>
      </c>
      <c r="H68" s="6">
        <v>0</v>
      </c>
      <c r="I68" s="6">
        <v>355130506</v>
      </c>
      <c r="J68" s="6">
        <v>478198527</v>
      </c>
      <c r="K68" s="6">
        <v>0</v>
      </c>
      <c r="L68" s="6"/>
      <c r="M68" s="6">
        <v>-478198527</v>
      </c>
      <c r="N68" s="6">
        <v>0</v>
      </c>
      <c r="O68" s="5">
        <v>478198527</v>
      </c>
    </row>
    <row r="69" spans="1:15" x14ac:dyDescent="0.25">
      <c r="A69" s="4" t="s">
        <v>321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321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321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355130506</v>
      </c>
      <c r="J71" s="6">
        <v>355130506</v>
      </c>
      <c r="K71" s="6">
        <v>0</v>
      </c>
      <c r="L71" s="6"/>
      <c r="M71" s="6">
        <v>-355130506</v>
      </c>
      <c r="N71" s="6">
        <v>0</v>
      </c>
      <c r="O71" s="5">
        <v>355130506</v>
      </c>
    </row>
    <row r="72" spans="1:15" x14ac:dyDescent="0.25">
      <c r="A72" s="4" t="s">
        <v>321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321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123068021</v>
      </c>
      <c r="K73" s="6">
        <v>0</v>
      </c>
      <c r="L73" s="6"/>
      <c r="M73" s="6">
        <v>-123068021</v>
      </c>
      <c r="N73" s="6">
        <v>0</v>
      </c>
      <c r="O73" s="5">
        <v>123068021</v>
      </c>
    </row>
    <row r="74" spans="1:15" ht="21" x14ac:dyDescent="0.25">
      <c r="A74" s="4" t="s">
        <v>321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321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321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321</v>
      </c>
      <c r="B77" s="4" t="s">
        <v>27</v>
      </c>
      <c r="C77" s="7" t="s">
        <v>26</v>
      </c>
      <c r="D77" s="7" t="s">
        <v>25</v>
      </c>
      <c r="E77" s="6">
        <v>199000000</v>
      </c>
      <c r="F77" s="6">
        <v>0</v>
      </c>
      <c r="G77" s="6">
        <v>0</v>
      </c>
      <c r="H77" s="6">
        <v>199000000</v>
      </c>
      <c r="I77" s="6">
        <v>11407545</v>
      </c>
      <c r="J77" s="6">
        <v>413361800</v>
      </c>
      <c r="K77" s="6">
        <v>2.08</v>
      </c>
      <c r="L77" s="6"/>
      <c r="M77" s="6">
        <v>-214361800</v>
      </c>
      <c r="N77" s="6">
        <v>0</v>
      </c>
      <c r="O77" s="5">
        <v>413361800</v>
      </c>
    </row>
    <row r="78" spans="1:15" x14ac:dyDescent="0.25">
      <c r="A78" s="4" t="s">
        <v>321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321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321</v>
      </c>
      <c r="B80" s="4" t="s">
        <v>21</v>
      </c>
      <c r="C80" s="7" t="s">
        <v>20</v>
      </c>
      <c r="D80" s="7" t="s">
        <v>19</v>
      </c>
      <c r="E80" s="6">
        <v>112000000</v>
      </c>
      <c r="F80" s="6">
        <v>0</v>
      </c>
      <c r="G80" s="6">
        <v>0</v>
      </c>
      <c r="H80" s="6">
        <v>112000000</v>
      </c>
      <c r="I80" s="6">
        <v>9376149</v>
      </c>
      <c r="J80" s="6">
        <v>55576294</v>
      </c>
      <c r="K80" s="6">
        <v>0.5</v>
      </c>
      <c r="L80" s="6"/>
      <c r="M80" s="6">
        <v>56423706</v>
      </c>
      <c r="N80" s="6">
        <v>0</v>
      </c>
      <c r="O80" s="5">
        <v>55576294</v>
      </c>
    </row>
    <row r="81" spans="1:15" x14ac:dyDescent="0.25">
      <c r="A81" s="4" t="s">
        <v>321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321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321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321</v>
      </c>
      <c r="B84" s="4" t="s">
        <v>9</v>
      </c>
      <c r="C84" s="7" t="s">
        <v>8</v>
      </c>
      <c r="D84" s="7" t="s">
        <v>7</v>
      </c>
      <c r="E84" s="6">
        <v>112000000</v>
      </c>
      <c r="F84" s="6">
        <v>0</v>
      </c>
      <c r="G84" s="6">
        <v>0</v>
      </c>
      <c r="H84" s="6">
        <v>112000000</v>
      </c>
      <c r="I84" s="6">
        <v>9376149</v>
      </c>
      <c r="J84" s="6">
        <v>55576294</v>
      </c>
      <c r="K84" s="6">
        <v>0.5</v>
      </c>
      <c r="L84" s="6"/>
      <c r="M84" s="6">
        <v>56423706</v>
      </c>
      <c r="N84" s="6">
        <v>0</v>
      </c>
      <c r="O84" s="5">
        <v>55576294</v>
      </c>
    </row>
    <row r="85" spans="1:15" x14ac:dyDescent="0.25">
      <c r="A85" s="4" t="s">
        <v>321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321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321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321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ht="15.75" thickBot="1" x14ac:dyDescent="0.3">
      <c r="A89" s="4" t="s">
        <v>321</v>
      </c>
      <c r="B89" s="4" t="s">
        <v>2</v>
      </c>
      <c r="C89" s="3" t="s">
        <v>1</v>
      </c>
      <c r="D89" s="3" t="s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/>
      <c r="M89" s="2">
        <v>0</v>
      </c>
      <c r="N89" s="2">
        <v>0</v>
      </c>
      <c r="O89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326</v>
      </c>
      <c r="B1" s="32" t="s">
        <v>199</v>
      </c>
      <c r="C1" s="30" t="s">
        <v>333</v>
      </c>
    </row>
    <row r="2" spans="1:15" ht="15" customHeight="1" x14ac:dyDescent="0.35">
      <c r="A2" s="23" t="s">
        <v>327</v>
      </c>
      <c r="B2" s="31"/>
      <c r="C2" s="30"/>
    </row>
    <row r="3" spans="1:15" x14ac:dyDescent="0.25">
      <c r="A3">
        <f>COUNTA(A11:A89)+11</f>
        <v>89</v>
      </c>
      <c r="B3" s="29"/>
    </row>
    <row r="4" spans="1:15" x14ac:dyDescent="0.25">
      <c r="A4" s="20" t="s">
        <v>332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331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327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Fontibon, II Nivel, E.S.E.</v>
      </c>
      <c r="E8" t="s">
        <v>188</v>
      </c>
    </row>
    <row r="9" spans="1:15" x14ac:dyDescent="0.25">
      <c r="A9" s="22" t="s">
        <v>330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327</v>
      </c>
      <c r="B14" s="4" t="s">
        <v>162</v>
      </c>
      <c r="C14" s="7" t="s">
        <v>161</v>
      </c>
      <c r="D14" s="7" t="s">
        <v>160</v>
      </c>
      <c r="E14" s="6">
        <v>0</v>
      </c>
      <c r="F14" s="6">
        <v>0</v>
      </c>
      <c r="G14" s="6">
        <v>3802714642</v>
      </c>
      <c r="H14" s="6">
        <v>3802714642</v>
      </c>
      <c r="I14" s="6">
        <v>0</v>
      </c>
      <c r="J14" s="6">
        <v>3802714642</v>
      </c>
      <c r="K14" s="6">
        <v>100</v>
      </c>
      <c r="L14" s="6"/>
      <c r="M14" s="6">
        <v>0</v>
      </c>
      <c r="N14" s="6">
        <v>0</v>
      </c>
      <c r="O14" s="5">
        <v>0</v>
      </c>
    </row>
    <row r="15" spans="1:15" x14ac:dyDescent="0.25">
      <c r="A15" s="4" t="s">
        <v>327</v>
      </c>
      <c r="B15" s="4" t="s">
        <v>159</v>
      </c>
      <c r="C15" s="7" t="s">
        <v>158</v>
      </c>
      <c r="D15" s="7" t="s">
        <v>157</v>
      </c>
      <c r="E15" s="6">
        <v>52709000000</v>
      </c>
      <c r="F15" s="6">
        <v>4606605450</v>
      </c>
      <c r="G15" s="6">
        <v>5056190149</v>
      </c>
      <c r="H15" s="6">
        <v>57765190149</v>
      </c>
      <c r="I15" s="6">
        <v>4130849457.5599999</v>
      </c>
      <c r="J15" s="6">
        <v>31639832947.849998</v>
      </c>
      <c r="K15" s="6">
        <v>54.77</v>
      </c>
      <c r="L15" s="6"/>
      <c r="M15" s="6">
        <v>26125357201.150002</v>
      </c>
      <c r="N15" s="6">
        <v>0</v>
      </c>
      <c r="O15" s="5">
        <v>0</v>
      </c>
    </row>
    <row r="16" spans="1:15" x14ac:dyDescent="0.25">
      <c r="A16" s="4" t="s">
        <v>327</v>
      </c>
      <c r="B16" s="4" t="s">
        <v>156</v>
      </c>
      <c r="C16" s="7" t="s">
        <v>155</v>
      </c>
      <c r="D16" s="7" t="s">
        <v>154</v>
      </c>
      <c r="E16" s="6">
        <v>52684000000</v>
      </c>
      <c r="F16" s="6">
        <v>4606605450</v>
      </c>
      <c r="G16" s="6">
        <v>5056190149</v>
      </c>
      <c r="H16" s="6">
        <v>57740190149</v>
      </c>
      <c r="I16" s="6">
        <v>4127372642.25</v>
      </c>
      <c r="J16" s="6">
        <v>31604619179.900002</v>
      </c>
      <c r="K16" s="6">
        <v>54.74</v>
      </c>
      <c r="L16" s="6"/>
      <c r="M16" s="6">
        <v>26135570969.099998</v>
      </c>
      <c r="N16" s="6">
        <v>0</v>
      </c>
      <c r="O16" s="5">
        <v>0</v>
      </c>
    </row>
    <row r="17" spans="1:15" x14ac:dyDescent="0.25">
      <c r="A17" s="4" t="s">
        <v>327</v>
      </c>
      <c r="B17" s="4" t="s">
        <v>153</v>
      </c>
      <c r="C17" s="7" t="s">
        <v>152</v>
      </c>
      <c r="D17" s="7" t="s">
        <v>151</v>
      </c>
      <c r="E17" s="6">
        <v>52684000000</v>
      </c>
      <c r="F17" s="6">
        <v>4606605450</v>
      </c>
      <c r="G17" s="6">
        <v>5056190149</v>
      </c>
      <c r="H17" s="6">
        <v>57740190149</v>
      </c>
      <c r="I17" s="6">
        <v>4127372642.25</v>
      </c>
      <c r="J17" s="6">
        <v>31604619179.900002</v>
      </c>
      <c r="K17" s="6">
        <v>54.74</v>
      </c>
      <c r="L17" s="6"/>
      <c r="M17" s="6">
        <v>26135570969.099998</v>
      </c>
      <c r="N17" s="6">
        <v>0</v>
      </c>
      <c r="O17" s="5">
        <v>0</v>
      </c>
    </row>
    <row r="18" spans="1:15" x14ac:dyDescent="0.25">
      <c r="A18" s="4" t="s">
        <v>327</v>
      </c>
      <c r="B18" s="4" t="s">
        <v>150</v>
      </c>
      <c r="C18" s="7" t="s">
        <v>149</v>
      </c>
      <c r="D18" s="7" t="s">
        <v>148</v>
      </c>
      <c r="E18" s="6">
        <v>52658765000</v>
      </c>
      <c r="F18" s="6">
        <v>4606605450</v>
      </c>
      <c r="G18" s="6">
        <v>5056190149</v>
      </c>
      <c r="H18" s="6">
        <v>57714955149</v>
      </c>
      <c r="I18" s="6">
        <v>4126617354.0799999</v>
      </c>
      <c r="J18" s="6">
        <v>31548717642.57</v>
      </c>
      <c r="K18" s="6">
        <v>54.66</v>
      </c>
      <c r="L18" s="6"/>
      <c r="M18" s="6">
        <v>26166237506.43</v>
      </c>
      <c r="N18" s="6">
        <v>0</v>
      </c>
      <c r="O18" s="5">
        <v>0</v>
      </c>
    </row>
    <row r="19" spans="1:15" x14ac:dyDescent="0.25">
      <c r="A19" s="4" t="s">
        <v>327</v>
      </c>
      <c r="B19" s="4" t="s">
        <v>147</v>
      </c>
      <c r="C19" s="7" t="s">
        <v>146</v>
      </c>
      <c r="D19" s="7" t="s">
        <v>145</v>
      </c>
      <c r="E19" s="6">
        <v>51232924000</v>
      </c>
      <c r="F19" s="6">
        <v>311780000</v>
      </c>
      <c r="G19" s="6">
        <v>1468118140</v>
      </c>
      <c r="H19" s="6">
        <v>52701042140</v>
      </c>
      <c r="I19" s="6">
        <v>4071617354.0799999</v>
      </c>
      <c r="J19" s="6">
        <v>31258014232.57</v>
      </c>
      <c r="K19" s="6">
        <v>59.31</v>
      </c>
      <c r="L19" s="6"/>
      <c r="M19" s="6">
        <v>21443027907.43</v>
      </c>
      <c r="N19" s="6">
        <v>0</v>
      </c>
      <c r="O19" s="5">
        <v>0</v>
      </c>
    </row>
    <row r="20" spans="1:15" x14ac:dyDescent="0.25">
      <c r="A20" s="4" t="s">
        <v>327</v>
      </c>
      <c r="B20" s="4" t="s">
        <v>144</v>
      </c>
      <c r="C20" s="7" t="s">
        <v>143</v>
      </c>
      <c r="D20" s="7" t="s">
        <v>142</v>
      </c>
      <c r="E20" s="6">
        <v>0</v>
      </c>
      <c r="F20" s="6">
        <v>0</v>
      </c>
      <c r="G20" s="6">
        <v>0</v>
      </c>
      <c r="H20" s="6">
        <v>0</v>
      </c>
      <c r="I20" s="6">
        <v>31273400</v>
      </c>
      <c r="J20" s="6">
        <v>860650389</v>
      </c>
      <c r="K20" s="6">
        <v>0</v>
      </c>
      <c r="L20" s="6"/>
      <c r="M20" s="6">
        <v>-860650389</v>
      </c>
      <c r="N20" s="6">
        <v>0</v>
      </c>
      <c r="O20" s="5">
        <v>0</v>
      </c>
    </row>
    <row r="21" spans="1:15" x14ac:dyDescent="0.25">
      <c r="A21" s="4" t="s">
        <v>327</v>
      </c>
      <c r="B21" s="4" t="s">
        <v>141</v>
      </c>
      <c r="C21" s="7" t="s">
        <v>140</v>
      </c>
      <c r="D21" s="7" t="s">
        <v>139</v>
      </c>
      <c r="E21" s="6">
        <v>12017272000</v>
      </c>
      <c r="F21" s="6">
        <v>0</v>
      </c>
      <c r="G21" s="6">
        <v>0</v>
      </c>
      <c r="H21" s="6">
        <v>12017272000</v>
      </c>
      <c r="I21" s="6">
        <v>1220454925</v>
      </c>
      <c r="J21" s="6">
        <v>8895391675</v>
      </c>
      <c r="K21" s="6">
        <v>74.02</v>
      </c>
      <c r="L21" s="6"/>
      <c r="M21" s="6">
        <v>3121880325</v>
      </c>
      <c r="N21" s="6">
        <v>0</v>
      </c>
      <c r="O21" s="5">
        <v>0</v>
      </c>
    </row>
    <row r="22" spans="1:15" x14ac:dyDescent="0.25">
      <c r="A22" s="4" t="s">
        <v>327</v>
      </c>
      <c r="B22" s="4" t="s">
        <v>138</v>
      </c>
      <c r="C22" s="7" t="s">
        <v>137</v>
      </c>
      <c r="D22" s="7" t="s">
        <v>136</v>
      </c>
      <c r="E22" s="6">
        <v>4495000000</v>
      </c>
      <c r="F22" s="6">
        <v>0</v>
      </c>
      <c r="G22" s="6">
        <v>0</v>
      </c>
      <c r="H22" s="6">
        <v>4495000000</v>
      </c>
      <c r="I22" s="6">
        <v>534644268</v>
      </c>
      <c r="J22" s="6">
        <v>1561583817</v>
      </c>
      <c r="K22" s="6">
        <v>34.74</v>
      </c>
      <c r="L22" s="6"/>
      <c r="M22" s="6">
        <v>2933416183</v>
      </c>
      <c r="N22" s="6">
        <v>0</v>
      </c>
      <c r="O22" s="5">
        <v>0</v>
      </c>
    </row>
    <row r="23" spans="1:15" x14ac:dyDescent="0.25">
      <c r="A23" s="4" t="s">
        <v>327</v>
      </c>
      <c r="B23" s="4" t="s">
        <v>135</v>
      </c>
      <c r="C23" s="7" t="s">
        <v>134</v>
      </c>
      <c r="D23" s="7" t="s">
        <v>133</v>
      </c>
      <c r="E23" s="6">
        <v>4495000000</v>
      </c>
      <c r="F23" s="6">
        <v>0</v>
      </c>
      <c r="G23" s="6">
        <v>0</v>
      </c>
      <c r="H23" s="6">
        <v>4495000000</v>
      </c>
      <c r="I23" s="6">
        <v>534644268</v>
      </c>
      <c r="J23" s="6">
        <v>1561583817</v>
      </c>
      <c r="K23" s="6">
        <v>34.74</v>
      </c>
      <c r="L23" s="6"/>
      <c r="M23" s="6">
        <v>2933416183</v>
      </c>
      <c r="N23" s="6">
        <v>0</v>
      </c>
      <c r="O23" s="5">
        <v>0</v>
      </c>
    </row>
    <row r="24" spans="1:15" x14ac:dyDescent="0.25">
      <c r="A24" s="4" t="s">
        <v>327</v>
      </c>
      <c r="B24" s="4" t="s">
        <v>132</v>
      </c>
      <c r="C24" s="7" t="s">
        <v>131</v>
      </c>
      <c r="D24" s="7" t="s">
        <v>130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327</v>
      </c>
      <c r="B25" s="4" t="s">
        <v>129</v>
      </c>
      <c r="C25" s="7" t="s">
        <v>128</v>
      </c>
      <c r="D25" s="7" t="s">
        <v>127</v>
      </c>
      <c r="E25" s="6">
        <v>2104856000</v>
      </c>
      <c r="F25" s="6">
        <v>0</v>
      </c>
      <c r="G25" s="6">
        <v>1156338140</v>
      </c>
      <c r="H25" s="6">
        <v>3261194140</v>
      </c>
      <c r="I25" s="6">
        <v>419914134</v>
      </c>
      <c r="J25" s="6">
        <v>619914134</v>
      </c>
      <c r="K25" s="6">
        <v>19.010000000000002</v>
      </c>
      <c r="L25" s="6"/>
      <c r="M25" s="6">
        <v>2641280006</v>
      </c>
      <c r="N25" s="6">
        <v>0</v>
      </c>
      <c r="O25" s="5">
        <v>0</v>
      </c>
    </row>
    <row r="26" spans="1:15" x14ac:dyDescent="0.25">
      <c r="A26" s="4" t="s">
        <v>327</v>
      </c>
      <c r="B26" s="4" t="s">
        <v>126</v>
      </c>
      <c r="C26" s="7" t="s">
        <v>125</v>
      </c>
      <c r="D26" s="7" t="s">
        <v>124</v>
      </c>
      <c r="E26" s="6">
        <v>120000000</v>
      </c>
      <c r="F26" s="6">
        <v>0</v>
      </c>
      <c r="G26" s="6">
        <v>0</v>
      </c>
      <c r="H26" s="6">
        <v>120000000</v>
      </c>
      <c r="I26" s="6">
        <v>96000000</v>
      </c>
      <c r="J26" s="6">
        <v>168000000</v>
      </c>
      <c r="K26" s="6">
        <v>140</v>
      </c>
      <c r="L26" s="6"/>
      <c r="M26" s="6">
        <v>-48000000</v>
      </c>
      <c r="N26" s="6">
        <v>0</v>
      </c>
      <c r="O26" s="5">
        <v>0</v>
      </c>
    </row>
    <row r="27" spans="1:15" x14ac:dyDescent="0.25">
      <c r="A27" s="4" t="s">
        <v>327</v>
      </c>
      <c r="B27" s="4" t="s">
        <v>123</v>
      </c>
      <c r="C27" s="7" t="s">
        <v>122</v>
      </c>
      <c r="D27" s="7" t="s">
        <v>79</v>
      </c>
      <c r="E27" s="6">
        <v>952554000</v>
      </c>
      <c r="F27" s="6">
        <v>0</v>
      </c>
      <c r="G27" s="6">
        <v>0</v>
      </c>
      <c r="H27" s="6">
        <v>952554000</v>
      </c>
      <c r="I27" s="6">
        <v>156550103.63999999</v>
      </c>
      <c r="J27" s="6">
        <v>520569724.81999999</v>
      </c>
      <c r="K27" s="6">
        <v>54.65</v>
      </c>
      <c r="L27" s="6"/>
      <c r="M27" s="6">
        <v>431984275.18000001</v>
      </c>
      <c r="N27" s="6">
        <v>0</v>
      </c>
      <c r="O27" s="5">
        <v>0</v>
      </c>
    </row>
    <row r="28" spans="1:15" x14ac:dyDescent="0.25">
      <c r="A28" s="4" t="s">
        <v>327</v>
      </c>
      <c r="B28" s="4" t="s">
        <v>121</v>
      </c>
      <c r="C28" s="7" t="s">
        <v>120</v>
      </c>
      <c r="D28" s="7" t="s">
        <v>119</v>
      </c>
      <c r="E28" s="6">
        <v>4500000000</v>
      </c>
      <c r="F28" s="6">
        <v>0</v>
      </c>
      <c r="G28" s="6">
        <v>0</v>
      </c>
      <c r="H28" s="6">
        <v>4500000000</v>
      </c>
      <c r="I28" s="6">
        <v>277688083</v>
      </c>
      <c r="J28" s="6">
        <v>3305419646</v>
      </c>
      <c r="K28" s="6">
        <v>73.45</v>
      </c>
      <c r="L28" s="6"/>
      <c r="M28" s="6">
        <v>1194580354</v>
      </c>
      <c r="N28" s="6">
        <v>0</v>
      </c>
      <c r="O28" s="5">
        <v>0</v>
      </c>
    </row>
    <row r="29" spans="1:15" x14ac:dyDescent="0.25">
      <c r="A29" s="4" t="s">
        <v>327</v>
      </c>
      <c r="B29" s="4" t="s">
        <v>118</v>
      </c>
      <c r="C29" s="7" t="s">
        <v>117</v>
      </c>
      <c r="D29" s="7" t="s">
        <v>116</v>
      </c>
      <c r="E29" s="6">
        <v>16123640000</v>
      </c>
      <c r="F29" s="6">
        <v>0</v>
      </c>
      <c r="G29" s="6">
        <v>0</v>
      </c>
      <c r="H29" s="6">
        <v>16123640000</v>
      </c>
      <c r="I29" s="6">
        <v>1036416447</v>
      </c>
      <c r="J29" s="6">
        <v>7025961094</v>
      </c>
      <c r="K29" s="6">
        <v>43.58</v>
      </c>
      <c r="L29" s="6"/>
      <c r="M29" s="6">
        <v>9097678906</v>
      </c>
      <c r="N29" s="6">
        <v>0</v>
      </c>
      <c r="O29" s="5">
        <v>0</v>
      </c>
    </row>
    <row r="30" spans="1:15" x14ac:dyDescent="0.25">
      <c r="A30" s="4" t="s">
        <v>327</v>
      </c>
      <c r="B30" s="4" t="s">
        <v>115</v>
      </c>
      <c r="C30" s="7" t="s">
        <v>114</v>
      </c>
      <c r="D30" s="7" t="s">
        <v>113</v>
      </c>
      <c r="E30" s="6">
        <v>255259000</v>
      </c>
      <c r="F30" s="6">
        <v>0</v>
      </c>
      <c r="G30" s="6">
        <v>0</v>
      </c>
      <c r="H30" s="6">
        <v>255259000</v>
      </c>
      <c r="I30" s="6">
        <v>47884582.439999998</v>
      </c>
      <c r="J30" s="6">
        <v>210727979.09999999</v>
      </c>
      <c r="K30" s="6">
        <v>82.55</v>
      </c>
      <c r="L30" s="6"/>
      <c r="M30" s="6">
        <v>44531020.899999999</v>
      </c>
      <c r="N30" s="6">
        <v>0</v>
      </c>
      <c r="O30" s="5">
        <v>0</v>
      </c>
    </row>
    <row r="31" spans="1:15" x14ac:dyDescent="0.25">
      <c r="A31" s="4" t="s">
        <v>327</v>
      </c>
      <c r="B31" s="4" t="s">
        <v>112</v>
      </c>
      <c r="C31" s="7" t="s">
        <v>111</v>
      </c>
      <c r="D31" s="7" t="s">
        <v>70</v>
      </c>
      <c r="E31" s="6">
        <v>255259000</v>
      </c>
      <c r="F31" s="6">
        <v>0</v>
      </c>
      <c r="G31" s="6">
        <v>0</v>
      </c>
      <c r="H31" s="6">
        <v>255259000</v>
      </c>
      <c r="I31" s="6">
        <v>42349685.439999998</v>
      </c>
      <c r="J31" s="6">
        <v>205066382.09999999</v>
      </c>
      <c r="K31" s="6">
        <v>80.34</v>
      </c>
      <c r="L31" s="6"/>
      <c r="M31" s="6">
        <v>50192617.899999999</v>
      </c>
      <c r="N31" s="6">
        <v>0</v>
      </c>
      <c r="O31" s="5">
        <v>0</v>
      </c>
    </row>
    <row r="32" spans="1:15" x14ac:dyDescent="0.25">
      <c r="A32" s="4" t="s">
        <v>327</v>
      </c>
      <c r="B32" s="4" t="s">
        <v>110</v>
      </c>
      <c r="C32" s="7" t="s">
        <v>109</v>
      </c>
      <c r="D32" s="7" t="s">
        <v>67</v>
      </c>
      <c r="E32" s="6">
        <v>0</v>
      </c>
      <c r="F32" s="6">
        <v>0</v>
      </c>
      <c r="G32" s="6">
        <v>0</v>
      </c>
      <c r="H32" s="6">
        <v>0</v>
      </c>
      <c r="I32" s="6">
        <v>5534897</v>
      </c>
      <c r="J32" s="6">
        <v>5661597</v>
      </c>
      <c r="K32" s="6">
        <v>0</v>
      </c>
      <c r="L32" s="6"/>
      <c r="M32" s="6">
        <v>-5661597</v>
      </c>
      <c r="N32" s="6">
        <v>0</v>
      </c>
      <c r="O32" s="5">
        <v>0</v>
      </c>
    </row>
    <row r="33" spans="1:15" x14ac:dyDescent="0.25">
      <c r="A33" s="4" t="s">
        <v>327</v>
      </c>
      <c r="B33" s="4" t="s">
        <v>108</v>
      </c>
      <c r="C33" s="7" t="s">
        <v>107</v>
      </c>
      <c r="D33" s="7" t="s">
        <v>106</v>
      </c>
      <c r="E33" s="6">
        <v>500000000</v>
      </c>
      <c r="F33" s="6">
        <v>0</v>
      </c>
      <c r="G33" s="6">
        <v>0</v>
      </c>
      <c r="H33" s="6">
        <v>500000000</v>
      </c>
      <c r="I33" s="6">
        <v>34498603</v>
      </c>
      <c r="J33" s="6">
        <v>333548651</v>
      </c>
      <c r="K33" s="6">
        <v>66.709999999999994</v>
      </c>
      <c r="L33" s="6"/>
      <c r="M33" s="6">
        <v>166451349</v>
      </c>
      <c r="N33" s="6">
        <v>0</v>
      </c>
      <c r="O33" s="5">
        <v>0</v>
      </c>
    </row>
    <row r="34" spans="1:15" x14ac:dyDescent="0.25">
      <c r="A34" s="4" t="s">
        <v>327</v>
      </c>
      <c r="B34" s="4" t="s">
        <v>105</v>
      </c>
      <c r="C34" s="7" t="s">
        <v>104</v>
      </c>
      <c r="D34" s="7" t="s">
        <v>103</v>
      </c>
      <c r="E34" s="6">
        <v>150000000</v>
      </c>
      <c r="F34" s="6">
        <v>0</v>
      </c>
      <c r="G34" s="6">
        <v>0</v>
      </c>
      <c r="H34" s="6">
        <v>150000000</v>
      </c>
      <c r="I34" s="6">
        <v>34498603</v>
      </c>
      <c r="J34" s="6">
        <v>238928191</v>
      </c>
      <c r="K34" s="6">
        <v>159.29</v>
      </c>
      <c r="L34" s="6"/>
      <c r="M34" s="6">
        <v>-88928191</v>
      </c>
      <c r="N34" s="6">
        <v>0</v>
      </c>
      <c r="O34" s="5">
        <v>0</v>
      </c>
    </row>
    <row r="35" spans="1:15" x14ac:dyDescent="0.25">
      <c r="A35" s="4" t="s">
        <v>327</v>
      </c>
      <c r="B35" s="4" t="s">
        <v>102</v>
      </c>
      <c r="C35" s="7" t="s">
        <v>101</v>
      </c>
      <c r="D35" s="7" t="s">
        <v>100</v>
      </c>
      <c r="E35" s="6">
        <v>350000000</v>
      </c>
      <c r="F35" s="6">
        <v>0</v>
      </c>
      <c r="G35" s="6">
        <v>0</v>
      </c>
      <c r="H35" s="6">
        <v>350000000</v>
      </c>
      <c r="I35" s="6">
        <v>0</v>
      </c>
      <c r="J35" s="6">
        <v>94620460</v>
      </c>
      <c r="K35" s="6">
        <v>27.03</v>
      </c>
      <c r="L35" s="6"/>
      <c r="M35" s="6">
        <v>255379540</v>
      </c>
      <c r="N35" s="6">
        <v>0</v>
      </c>
      <c r="O35" s="5">
        <v>0</v>
      </c>
    </row>
    <row r="36" spans="1:15" x14ac:dyDescent="0.25">
      <c r="A36" s="4" t="s">
        <v>327</v>
      </c>
      <c r="B36" s="4" t="s">
        <v>99</v>
      </c>
      <c r="C36" s="7" t="s">
        <v>98</v>
      </c>
      <c r="D36" s="7" t="s">
        <v>97</v>
      </c>
      <c r="E36" s="6">
        <v>1075000</v>
      </c>
      <c r="F36" s="6">
        <v>0</v>
      </c>
      <c r="G36" s="6">
        <v>0</v>
      </c>
      <c r="H36" s="6">
        <v>1075000</v>
      </c>
      <c r="I36" s="6">
        <v>0</v>
      </c>
      <c r="J36" s="6">
        <v>407375</v>
      </c>
      <c r="K36" s="6">
        <v>37.9</v>
      </c>
      <c r="L36" s="6"/>
      <c r="M36" s="6">
        <v>667625</v>
      </c>
      <c r="N36" s="6">
        <v>0</v>
      </c>
      <c r="O36" s="5">
        <v>0</v>
      </c>
    </row>
    <row r="37" spans="1:15" x14ac:dyDescent="0.25">
      <c r="A37" s="4" t="s">
        <v>327</v>
      </c>
      <c r="B37" s="4" t="s">
        <v>96</v>
      </c>
      <c r="C37" s="7" t="s">
        <v>95</v>
      </c>
      <c r="D37" s="7" t="s">
        <v>94</v>
      </c>
      <c r="E37" s="6">
        <v>411222000</v>
      </c>
      <c r="F37" s="6">
        <v>0</v>
      </c>
      <c r="G37" s="6">
        <v>0</v>
      </c>
      <c r="H37" s="6">
        <v>411222000</v>
      </c>
      <c r="I37" s="6">
        <v>41372267</v>
      </c>
      <c r="J37" s="6">
        <v>345341256</v>
      </c>
      <c r="K37" s="6">
        <v>83.98</v>
      </c>
      <c r="L37" s="6"/>
      <c r="M37" s="6">
        <v>65880744</v>
      </c>
      <c r="N37" s="6">
        <v>0</v>
      </c>
      <c r="O37" s="5">
        <v>0</v>
      </c>
    </row>
    <row r="38" spans="1:15" x14ac:dyDescent="0.25">
      <c r="A38" s="4" t="s">
        <v>327</v>
      </c>
      <c r="B38" s="4" t="s">
        <v>93</v>
      </c>
      <c r="C38" s="7" t="s">
        <v>92</v>
      </c>
      <c r="D38" s="7" t="s">
        <v>64</v>
      </c>
      <c r="E38" s="6">
        <v>0</v>
      </c>
      <c r="F38" s="6">
        <v>311780000</v>
      </c>
      <c r="G38" s="6">
        <v>311780000</v>
      </c>
      <c r="H38" s="6">
        <v>311780000</v>
      </c>
      <c r="I38" s="6">
        <v>67680000</v>
      </c>
      <c r="J38" s="6">
        <v>164824600</v>
      </c>
      <c r="K38" s="6">
        <v>52.87</v>
      </c>
      <c r="L38" s="6"/>
      <c r="M38" s="6">
        <v>146955400</v>
      </c>
      <c r="N38" s="6">
        <v>0</v>
      </c>
      <c r="O38" s="5">
        <v>0</v>
      </c>
    </row>
    <row r="39" spans="1:15" x14ac:dyDescent="0.25">
      <c r="A39" s="4" t="s">
        <v>327</v>
      </c>
      <c r="B39" s="4" t="s">
        <v>91</v>
      </c>
      <c r="C39" s="7" t="s">
        <v>90</v>
      </c>
      <c r="D39" s="7" t="s">
        <v>61</v>
      </c>
      <c r="E39" s="6">
        <v>9644000</v>
      </c>
      <c r="F39" s="6">
        <v>0</v>
      </c>
      <c r="G39" s="6">
        <v>0</v>
      </c>
      <c r="H39" s="6">
        <v>9644000</v>
      </c>
      <c r="I39" s="6">
        <v>0</v>
      </c>
      <c r="J39" s="6">
        <v>0</v>
      </c>
      <c r="K39" s="6">
        <v>0</v>
      </c>
      <c r="L39" s="6"/>
      <c r="M39" s="6">
        <v>9644000</v>
      </c>
      <c r="N39" s="6">
        <v>0</v>
      </c>
      <c r="O39" s="5">
        <v>0</v>
      </c>
    </row>
    <row r="40" spans="1:15" x14ac:dyDescent="0.25">
      <c r="A40" s="4" t="s">
        <v>327</v>
      </c>
      <c r="B40" s="4" t="s">
        <v>89</v>
      </c>
      <c r="C40" s="7" t="s">
        <v>88</v>
      </c>
      <c r="D40" s="7" t="s">
        <v>58</v>
      </c>
      <c r="E40" s="6">
        <v>560000000</v>
      </c>
      <c r="F40" s="6">
        <v>0</v>
      </c>
      <c r="G40" s="6">
        <v>0</v>
      </c>
      <c r="H40" s="6">
        <v>560000000</v>
      </c>
      <c r="I40" s="6">
        <v>74075173</v>
      </c>
      <c r="J40" s="6">
        <v>419878698.30000001</v>
      </c>
      <c r="K40" s="6">
        <v>74.98</v>
      </c>
      <c r="L40" s="6"/>
      <c r="M40" s="6">
        <v>140121301.69999999</v>
      </c>
      <c r="N40" s="6">
        <v>0</v>
      </c>
      <c r="O40" s="5">
        <v>0</v>
      </c>
    </row>
    <row r="41" spans="1:15" x14ac:dyDescent="0.25">
      <c r="A41" s="4" t="s">
        <v>327</v>
      </c>
      <c r="B41" s="4" t="s">
        <v>87</v>
      </c>
      <c r="C41" s="7" t="s">
        <v>86</v>
      </c>
      <c r="D41" s="7" t="s">
        <v>85</v>
      </c>
      <c r="E41" s="6">
        <v>9182402000</v>
      </c>
      <c r="F41" s="6">
        <v>0</v>
      </c>
      <c r="G41" s="6">
        <v>0</v>
      </c>
      <c r="H41" s="6">
        <v>9182402000</v>
      </c>
      <c r="I41" s="6">
        <v>33165368</v>
      </c>
      <c r="J41" s="6">
        <v>6825795193.3500004</v>
      </c>
      <c r="K41" s="6">
        <v>74.34</v>
      </c>
      <c r="L41" s="6"/>
      <c r="M41" s="6">
        <v>2356606806.6500001</v>
      </c>
      <c r="N41" s="6">
        <v>0</v>
      </c>
      <c r="O41" s="5">
        <v>0</v>
      </c>
    </row>
    <row r="42" spans="1:15" x14ac:dyDescent="0.25">
      <c r="A42" s="4" t="s">
        <v>327</v>
      </c>
      <c r="B42" s="4" t="s">
        <v>84</v>
      </c>
      <c r="C42" s="7" t="s">
        <v>83</v>
      </c>
      <c r="D42" s="7" t="s">
        <v>82</v>
      </c>
      <c r="E42" s="6">
        <v>3310339000</v>
      </c>
      <c r="F42" s="6">
        <v>0</v>
      </c>
      <c r="G42" s="6">
        <v>0</v>
      </c>
      <c r="H42" s="6">
        <v>3310339000</v>
      </c>
      <c r="I42" s="6">
        <v>0</v>
      </c>
      <c r="J42" s="6">
        <v>790471936</v>
      </c>
      <c r="K42" s="6">
        <v>23.88</v>
      </c>
      <c r="L42" s="6"/>
      <c r="M42" s="6">
        <v>2519867064</v>
      </c>
      <c r="N42" s="6">
        <v>0</v>
      </c>
      <c r="O42" s="5">
        <v>0</v>
      </c>
    </row>
    <row r="43" spans="1:15" x14ac:dyDescent="0.25">
      <c r="A43" s="4" t="s">
        <v>327</v>
      </c>
      <c r="B43" s="4" t="s">
        <v>272</v>
      </c>
      <c r="C43" s="7" t="s">
        <v>271</v>
      </c>
      <c r="D43" s="7" t="s">
        <v>270</v>
      </c>
      <c r="E43" s="6">
        <v>3000000000</v>
      </c>
      <c r="F43" s="6">
        <v>0</v>
      </c>
      <c r="G43" s="6">
        <v>0</v>
      </c>
      <c r="H43" s="6">
        <v>3000000000</v>
      </c>
      <c r="I43" s="6">
        <v>0</v>
      </c>
      <c r="J43" s="6">
        <v>656274695</v>
      </c>
      <c r="K43" s="6">
        <v>21.88</v>
      </c>
      <c r="L43" s="6"/>
      <c r="M43" s="6">
        <v>2343725305</v>
      </c>
      <c r="N43" s="6">
        <v>0</v>
      </c>
      <c r="O43" s="5">
        <v>0</v>
      </c>
    </row>
    <row r="44" spans="1:15" x14ac:dyDescent="0.25">
      <c r="A44" s="4" t="s">
        <v>327</v>
      </c>
      <c r="B44" s="4" t="s">
        <v>269</v>
      </c>
      <c r="C44" s="7" t="s">
        <v>268</v>
      </c>
      <c r="D44" s="7" t="s">
        <v>329</v>
      </c>
      <c r="E44" s="6">
        <v>310339000</v>
      </c>
      <c r="F44" s="6">
        <v>0</v>
      </c>
      <c r="G44" s="6">
        <v>0</v>
      </c>
      <c r="H44" s="6">
        <v>310339000</v>
      </c>
      <c r="I44" s="6">
        <v>0</v>
      </c>
      <c r="J44" s="6">
        <v>134197241</v>
      </c>
      <c r="K44" s="6">
        <v>43.24</v>
      </c>
      <c r="L44" s="6"/>
      <c r="M44" s="6">
        <v>176141759</v>
      </c>
      <c r="N44" s="6">
        <v>0</v>
      </c>
      <c r="O44" s="5">
        <v>0</v>
      </c>
    </row>
    <row r="45" spans="1:15" x14ac:dyDescent="0.25">
      <c r="A45" s="4" t="s">
        <v>327</v>
      </c>
      <c r="B45" s="4" t="s">
        <v>81</v>
      </c>
      <c r="C45" s="7" t="s">
        <v>80</v>
      </c>
      <c r="D45" s="7" t="s">
        <v>79</v>
      </c>
      <c r="E45" s="6">
        <v>1233850000</v>
      </c>
      <c r="F45" s="6">
        <v>0</v>
      </c>
      <c r="G45" s="6">
        <v>0</v>
      </c>
      <c r="H45" s="6">
        <v>1233850000</v>
      </c>
      <c r="I45" s="6">
        <v>1611015</v>
      </c>
      <c r="J45" s="6">
        <v>649541788.11000001</v>
      </c>
      <c r="K45" s="6">
        <v>52.64</v>
      </c>
      <c r="L45" s="6"/>
      <c r="M45" s="6">
        <v>584308211.88999999</v>
      </c>
      <c r="N45" s="6">
        <v>0</v>
      </c>
      <c r="O45" s="5">
        <v>0</v>
      </c>
    </row>
    <row r="46" spans="1:15" x14ac:dyDescent="0.25">
      <c r="A46" s="4" t="s">
        <v>327</v>
      </c>
      <c r="B46" s="4" t="s">
        <v>266</v>
      </c>
      <c r="C46" s="7" t="s">
        <v>265</v>
      </c>
      <c r="D46" s="7" t="s">
        <v>264</v>
      </c>
      <c r="E46" s="6">
        <v>1000000000</v>
      </c>
      <c r="F46" s="6">
        <v>0</v>
      </c>
      <c r="G46" s="6">
        <v>0</v>
      </c>
      <c r="H46" s="6">
        <v>1000000000</v>
      </c>
      <c r="I46" s="6">
        <v>0</v>
      </c>
      <c r="J46" s="6">
        <v>560444705.11000001</v>
      </c>
      <c r="K46" s="6">
        <v>56.04</v>
      </c>
      <c r="L46" s="6"/>
      <c r="M46" s="6">
        <v>439555294.88999999</v>
      </c>
      <c r="N46" s="6">
        <v>0</v>
      </c>
      <c r="O46" s="5">
        <v>0</v>
      </c>
    </row>
    <row r="47" spans="1:15" x14ac:dyDescent="0.25">
      <c r="A47" s="4" t="s">
        <v>327</v>
      </c>
      <c r="B47" s="4" t="s">
        <v>263</v>
      </c>
      <c r="C47" s="7" t="s">
        <v>262</v>
      </c>
      <c r="D47" s="7" t="s">
        <v>261</v>
      </c>
      <c r="E47" s="6">
        <v>233850000</v>
      </c>
      <c r="F47" s="6">
        <v>0</v>
      </c>
      <c r="G47" s="6">
        <v>0</v>
      </c>
      <c r="H47" s="6">
        <v>233850000</v>
      </c>
      <c r="I47" s="6">
        <v>1611015</v>
      </c>
      <c r="J47" s="6">
        <v>89097083</v>
      </c>
      <c r="K47" s="6">
        <v>38.1</v>
      </c>
      <c r="L47" s="6"/>
      <c r="M47" s="6">
        <v>144752917</v>
      </c>
      <c r="N47" s="6">
        <v>0</v>
      </c>
      <c r="O47" s="5">
        <v>0</v>
      </c>
    </row>
    <row r="48" spans="1:15" x14ac:dyDescent="0.25">
      <c r="A48" s="4" t="s">
        <v>327</v>
      </c>
      <c r="B48" s="4" t="s">
        <v>78</v>
      </c>
      <c r="C48" s="7" t="s">
        <v>77</v>
      </c>
      <c r="D48" s="7" t="s">
        <v>76</v>
      </c>
      <c r="E48" s="6">
        <v>4321967000</v>
      </c>
      <c r="F48" s="6">
        <v>0</v>
      </c>
      <c r="G48" s="6">
        <v>0</v>
      </c>
      <c r="H48" s="6">
        <v>4321967000</v>
      </c>
      <c r="I48" s="6">
        <v>26022149</v>
      </c>
      <c r="J48" s="6">
        <v>5108183946.2399998</v>
      </c>
      <c r="K48" s="6">
        <v>118.19</v>
      </c>
      <c r="L48" s="6"/>
      <c r="M48" s="6">
        <v>-786216946.24000001</v>
      </c>
      <c r="N48" s="6">
        <v>0</v>
      </c>
      <c r="O48" s="5">
        <v>0</v>
      </c>
    </row>
    <row r="49" spans="1:15" x14ac:dyDescent="0.25">
      <c r="A49" s="4" t="s">
        <v>327</v>
      </c>
      <c r="B49" s="4" t="s">
        <v>260</v>
      </c>
      <c r="C49" s="7" t="s">
        <v>259</v>
      </c>
      <c r="D49" s="7" t="s">
        <v>258</v>
      </c>
      <c r="E49" s="6">
        <v>4321967000</v>
      </c>
      <c r="F49" s="6">
        <v>0</v>
      </c>
      <c r="G49" s="6">
        <v>0</v>
      </c>
      <c r="H49" s="6">
        <v>4321967000</v>
      </c>
      <c r="I49" s="6">
        <v>77725081</v>
      </c>
      <c r="J49" s="6">
        <v>4285230911.4000001</v>
      </c>
      <c r="K49" s="6">
        <v>99.15</v>
      </c>
      <c r="L49" s="6"/>
      <c r="M49" s="6">
        <v>36736088.600000001</v>
      </c>
      <c r="N49" s="6">
        <v>0</v>
      </c>
      <c r="O49" s="5">
        <v>0</v>
      </c>
    </row>
    <row r="50" spans="1:15" x14ac:dyDescent="0.25">
      <c r="A50" s="4" t="s">
        <v>327</v>
      </c>
      <c r="B50" s="4" t="s">
        <v>257</v>
      </c>
      <c r="C50" s="7" t="s">
        <v>256</v>
      </c>
      <c r="D50" s="7" t="s">
        <v>255</v>
      </c>
      <c r="E50" s="6">
        <v>0</v>
      </c>
      <c r="F50" s="6">
        <v>0</v>
      </c>
      <c r="G50" s="6">
        <v>0</v>
      </c>
      <c r="H50" s="6">
        <v>0</v>
      </c>
      <c r="I50" s="6">
        <v>-51702932</v>
      </c>
      <c r="J50" s="6">
        <v>822953034.84000003</v>
      </c>
      <c r="K50" s="6">
        <v>0</v>
      </c>
      <c r="L50" s="6"/>
      <c r="M50" s="6">
        <v>-822953034.84000003</v>
      </c>
      <c r="N50" s="6">
        <v>0</v>
      </c>
      <c r="O50" s="5">
        <v>0</v>
      </c>
    </row>
    <row r="51" spans="1:15" x14ac:dyDescent="0.25">
      <c r="A51" s="4" t="s">
        <v>327</v>
      </c>
      <c r="B51" s="4" t="s">
        <v>75</v>
      </c>
      <c r="C51" s="7" t="s">
        <v>74</v>
      </c>
      <c r="D51" s="7" t="s">
        <v>73</v>
      </c>
      <c r="E51" s="6">
        <v>113493000</v>
      </c>
      <c r="F51" s="6">
        <v>0</v>
      </c>
      <c r="G51" s="6">
        <v>0</v>
      </c>
      <c r="H51" s="6">
        <v>113493000</v>
      </c>
      <c r="I51" s="6">
        <v>5532204</v>
      </c>
      <c r="J51" s="6">
        <v>144604360</v>
      </c>
      <c r="K51" s="6">
        <v>127.41</v>
      </c>
      <c r="L51" s="6"/>
      <c r="M51" s="6">
        <v>-31111360</v>
      </c>
      <c r="N51" s="6">
        <v>0</v>
      </c>
      <c r="O51" s="5">
        <v>0</v>
      </c>
    </row>
    <row r="52" spans="1:15" x14ac:dyDescent="0.25">
      <c r="A52" s="4" t="s">
        <v>327</v>
      </c>
      <c r="B52" s="4" t="s">
        <v>72</v>
      </c>
      <c r="C52" s="7" t="s">
        <v>71</v>
      </c>
      <c r="D52" s="7" t="s">
        <v>70</v>
      </c>
      <c r="E52" s="6">
        <v>113493000</v>
      </c>
      <c r="F52" s="6">
        <v>0</v>
      </c>
      <c r="G52" s="6">
        <v>0</v>
      </c>
      <c r="H52" s="6">
        <v>113493000</v>
      </c>
      <c r="I52" s="6">
        <v>2742519</v>
      </c>
      <c r="J52" s="6">
        <v>130013188</v>
      </c>
      <c r="K52" s="6">
        <v>114.56</v>
      </c>
      <c r="L52" s="6"/>
      <c r="M52" s="6">
        <v>-16520188</v>
      </c>
      <c r="N52" s="6">
        <v>0</v>
      </c>
      <c r="O52" s="5">
        <v>0</v>
      </c>
    </row>
    <row r="53" spans="1:15" x14ac:dyDescent="0.25">
      <c r="A53" s="4" t="s">
        <v>327</v>
      </c>
      <c r="B53" s="4" t="s">
        <v>254</v>
      </c>
      <c r="C53" s="7" t="s">
        <v>253</v>
      </c>
      <c r="D53" s="7" t="s">
        <v>252</v>
      </c>
      <c r="E53" s="6">
        <v>100000000</v>
      </c>
      <c r="F53" s="6">
        <v>0</v>
      </c>
      <c r="G53" s="6">
        <v>0</v>
      </c>
      <c r="H53" s="6">
        <v>100000000</v>
      </c>
      <c r="I53" s="6">
        <v>2534977</v>
      </c>
      <c r="J53" s="6">
        <v>113792158</v>
      </c>
      <c r="K53" s="6">
        <v>113.79</v>
      </c>
      <c r="L53" s="6"/>
      <c r="M53" s="6">
        <v>-13792158</v>
      </c>
      <c r="N53" s="6">
        <v>0</v>
      </c>
      <c r="O53" s="5">
        <v>0</v>
      </c>
    </row>
    <row r="54" spans="1:15" x14ac:dyDescent="0.25">
      <c r="A54" s="4" t="s">
        <v>327</v>
      </c>
      <c r="B54" s="4" t="s">
        <v>251</v>
      </c>
      <c r="C54" s="7" t="s">
        <v>250</v>
      </c>
      <c r="D54" s="7" t="s">
        <v>249</v>
      </c>
      <c r="E54" s="6">
        <v>13493000</v>
      </c>
      <c r="F54" s="6">
        <v>0</v>
      </c>
      <c r="G54" s="6">
        <v>0</v>
      </c>
      <c r="H54" s="6">
        <v>13493000</v>
      </c>
      <c r="I54" s="6">
        <v>207542</v>
      </c>
      <c r="J54" s="6">
        <v>16221030</v>
      </c>
      <c r="K54" s="6">
        <v>120.22</v>
      </c>
      <c r="L54" s="6"/>
      <c r="M54" s="6">
        <v>-2728030</v>
      </c>
      <c r="N54" s="6">
        <v>0</v>
      </c>
      <c r="O54" s="5">
        <v>0</v>
      </c>
    </row>
    <row r="55" spans="1:15" x14ac:dyDescent="0.25">
      <c r="A55" s="4" t="s">
        <v>327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2789685</v>
      </c>
      <c r="J55" s="6">
        <v>14591172</v>
      </c>
      <c r="K55" s="6">
        <v>0</v>
      </c>
      <c r="L55" s="6"/>
      <c r="M55" s="6">
        <v>-14591172</v>
      </c>
      <c r="N55" s="6">
        <v>0</v>
      </c>
      <c r="O55" s="5">
        <v>0</v>
      </c>
    </row>
    <row r="56" spans="1:15" x14ac:dyDescent="0.25">
      <c r="A56" s="4" t="s">
        <v>327</v>
      </c>
      <c r="B56" s="4" t="s">
        <v>248</v>
      </c>
      <c r="C56" s="7" t="s">
        <v>247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2789685</v>
      </c>
      <c r="J56" s="6">
        <v>14591172</v>
      </c>
      <c r="K56" s="6">
        <v>0</v>
      </c>
      <c r="L56" s="6"/>
      <c r="M56" s="6">
        <v>-14591172</v>
      </c>
      <c r="N56" s="6">
        <v>0</v>
      </c>
      <c r="O56" s="5">
        <v>0</v>
      </c>
    </row>
    <row r="57" spans="1:15" x14ac:dyDescent="0.25">
      <c r="A57" s="4" t="s">
        <v>327</v>
      </c>
      <c r="B57" s="4" t="s">
        <v>245</v>
      </c>
      <c r="C57" s="7" t="s">
        <v>244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327</v>
      </c>
      <c r="B58" s="4" t="s">
        <v>66</v>
      </c>
      <c r="C58" s="7" t="s">
        <v>65</v>
      </c>
      <c r="D58" s="7" t="s">
        <v>64</v>
      </c>
      <c r="E58" s="6">
        <v>119357000</v>
      </c>
      <c r="F58" s="6">
        <v>0</v>
      </c>
      <c r="G58" s="6">
        <v>0</v>
      </c>
      <c r="H58" s="6">
        <v>119357000</v>
      </c>
      <c r="I58" s="6">
        <v>0</v>
      </c>
      <c r="J58" s="6">
        <v>58401242</v>
      </c>
      <c r="K58" s="6">
        <v>48.93</v>
      </c>
      <c r="L58" s="6"/>
      <c r="M58" s="6">
        <v>60955758</v>
      </c>
      <c r="N58" s="6">
        <v>0</v>
      </c>
      <c r="O58" s="5">
        <v>0</v>
      </c>
    </row>
    <row r="59" spans="1:15" x14ac:dyDescent="0.25">
      <c r="A59" s="4" t="s">
        <v>327</v>
      </c>
      <c r="B59" s="4" t="s">
        <v>242</v>
      </c>
      <c r="C59" s="7" t="s">
        <v>241</v>
      </c>
      <c r="D59" s="7" t="s">
        <v>240</v>
      </c>
      <c r="E59" s="6">
        <v>119357000</v>
      </c>
      <c r="F59" s="6">
        <v>0</v>
      </c>
      <c r="G59" s="6">
        <v>0</v>
      </c>
      <c r="H59" s="6">
        <v>119357000</v>
      </c>
      <c r="I59" s="6">
        <v>0</v>
      </c>
      <c r="J59" s="6">
        <v>58401242</v>
      </c>
      <c r="K59" s="6">
        <v>48.93</v>
      </c>
      <c r="L59" s="6"/>
      <c r="M59" s="6">
        <v>60955758</v>
      </c>
      <c r="N59" s="6">
        <v>0</v>
      </c>
      <c r="O59" s="5">
        <v>0</v>
      </c>
    </row>
    <row r="60" spans="1:15" x14ac:dyDescent="0.25">
      <c r="A60" s="4" t="s">
        <v>327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0</v>
      </c>
      <c r="N60" s="6">
        <v>0</v>
      </c>
      <c r="O60" s="5">
        <v>0</v>
      </c>
    </row>
    <row r="61" spans="1:15" x14ac:dyDescent="0.25">
      <c r="A61" s="4" t="s">
        <v>327</v>
      </c>
      <c r="B61" s="4" t="s">
        <v>63</v>
      </c>
      <c r="C61" s="7" t="s">
        <v>62</v>
      </c>
      <c r="D61" s="7" t="s">
        <v>61</v>
      </c>
      <c r="E61" s="6">
        <v>20000000</v>
      </c>
      <c r="F61" s="6">
        <v>0</v>
      </c>
      <c r="G61" s="6">
        <v>0</v>
      </c>
      <c r="H61" s="6">
        <v>20000000</v>
      </c>
      <c r="I61" s="6">
        <v>0</v>
      </c>
      <c r="J61" s="6">
        <v>2135745</v>
      </c>
      <c r="K61" s="6">
        <v>10.68</v>
      </c>
      <c r="L61" s="6"/>
      <c r="M61" s="6">
        <v>17864255</v>
      </c>
      <c r="N61" s="6">
        <v>0</v>
      </c>
      <c r="O61" s="5">
        <v>0</v>
      </c>
    </row>
    <row r="62" spans="1:15" x14ac:dyDescent="0.25">
      <c r="A62" s="4" t="s">
        <v>327</v>
      </c>
      <c r="B62" s="4" t="s">
        <v>236</v>
      </c>
      <c r="C62" s="7" t="s">
        <v>235</v>
      </c>
      <c r="D62" s="7" t="s">
        <v>234</v>
      </c>
      <c r="E62" s="6">
        <v>10000000</v>
      </c>
      <c r="F62" s="6">
        <v>0</v>
      </c>
      <c r="G62" s="6">
        <v>0</v>
      </c>
      <c r="H62" s="6">
        <v>10000000</v>
      </c>
      <c r="I62" s="6">
        <v>0</v>
      </c>
      <c r="J62" s="6">
        <v>437429</v>
      </c>
      <c r="K62" s="6">
        <v>4.37</v>
      </c>
      <c r="L62" s="6"/>
      <c r="M62" s="6">
        <v>9562571</v>
      </c>
      <c r="N62" s="6">
        <v>0</v>
      </c>
      <c r="O62" s="5">
        <v>0</v>
      </c>
    </row>
    <row r="63" spans="1:15" x14ac:dyDescent="0.25">
      <c r="A63" s="4" t="s">
        <v>327</v>
      </c>
      <c r="B63" s="4" t="s">
        <v>233</v>
      </c>
      <c r="C63" s="7" t="s">
        <v>232</v>
      </c>
      <c r="D63" s="7" t="s">
        <v>231</v>
      </c>
      <c r="E63" s="6">
        <v>10000000</v>
      </c>
      <c r="F63" s="6">
        <v>0</v>
      </c>
      <c r="G63" s="6">
        <v>0</v>
      </c>
      <c r="H63" s="6">
        <v>10000000</v>
      </c>
      <c r="I63" s="6">
        <v>0</v>
      </c>
      <c r="J63" s="6">
        <v>1698316</v>
      </c>
      <c r="K63" s="6">
        <v>16.98</v>
      </c>
      <c r="L63" s="6"/>
      <c r="M63" s="6">
        <v>8301684</v>
      </c>
      <c r="N63" s="6">
        <v>0</v>
      </c>
      <c r="O63" s="5">
        <v>0</v>
      </c>
    </row>
    <row r="64" spans="1:15" x14ac:dyDescent="0.25">
      <c r="A64" s="4" t="s">
        <v>327</v>
      </c>
      <c r="B64" s="4" t="s">
        <v>60</v>
      </c>
      <c r="C64" s="7" t="s">
        <v>59</v>
      </c>
      <c r="D64" s="7" t="s">
        <v>58</v>
      </c>
      <c r="E64" s="6">
        <v>63396000</v>
      </c>
      <c r="F64" s="6">
        <v>0</v>
      </c>
      <c r="G64" s="6">
        <v>0</v>
      </c>
      <c r="H64" s="6">
        <v>63396000</v>
      </c>
      <c r="I64" s="6">
        <v>0</v>
      </c>
      <c r="J64" s="6">
        <v>72456176</v>
      </c>
      <c r="K64" s="6">
        <v>114.29</v>
      </c>
      <c r="L64" s="6"/>
      <c r="M64" s="6">
        <v>-9060176</v>
      </c>
      <c r="N64" s="6">
        <v>0</v>
      </c>
      <c r="O64" s="5">
        <v>0</v>
      </c>
    </row>
    <row r="65" spans="1:15" x14ac:dyDescent="0.25">
      <c r="A65" s="4" t="s">
        <v>327</v>
      </c>
      <c r="B65" s="4" t="s">
        <v>230</v>
      </c>
      <c r="C65" s="7" t="s">
        <v>229</v>
      </c>
      <c r="D65" s="7" t="s">
        <v>228</v>
      </c>
      <c r="E65" s="6">
        <v>63396000</v>
      </c>
      <c r="F65" s="6">
        <v>0</v>
      </c>
      <c r="G65" s="6">
        <v>0</v>
      </c>
      <c r="H65" s="6">
        <v>63396000</v>
      </c>
      <c r="I65" s="6">
        <v>0</v>
      </c>
      <c r="J65" s="6">
        <v>72039833</v>
      </c>
      <c r="K65" s="6">
        <v>113.63</v>
      </c>
      <c r="L65" s="6"/>
      <c r="M65" s="6">
        <v>-8643833</v>
      </c>
      <c r="N65" s="6">
        <v>0</v>
      </c>
      <c r="O65" s="5">
        <v>0</v>
      </c>
    </row>
    <row r="66" spans="1:15" x14ac:dyDescent="0.25">
      <c r="A66" s="4" t="s">
        <v>327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416343</v>
      </c>
      <c r="K66" s="6">
        <v>0</v>
      </c>
      <c r="L66" s="6"/>
      <c r="M66" s="6">
        <v>-416343</v>
      </c>
      <c r="N66" s="6">
        <v>0</v>
      </c>
      <c r="O66" s="5">
        <v>0</v>
      </c>
    </row>
    <row r="67" spans="1:15" x14ac:dyDescent="0.25">
      <c r="A67" s="4" t="s">
        <v>327</v>
      </c>
      <c r="B67" s="4" t="s">
        <v>57</v>
      </c>
      <c r="C67" s="7" t="s">
        <v>56</v>
      </c>
      <c r="D67" s="7" t="s">
        <v>55</v>
      </c>
      <c r="E67" s="6">
        <v>1425841000</v>
      </c>
      <c r="F67" s="6">
        <v>4294825450</v>
      </c>
      <c r="G67" s="6">
        <v>3588072009</v>
      </c>
      <c r="H67" s="6">
        <v>5013913009</v>
      </c>
      <c r="I67" s="6">
        <v>55000000</v>
      </c>
      <c r="J67" s="6">
        <v>290703410</v>
      </c>
      <c r="K67" s="6">
        <v>5.8</v>
      </c>
      <c r="L67" s="6"/>
      <c r="M67" s="6">
        <v>4723209599</v>
      </c>
      <c r="N67" s="6">
        <v>0</v>
      </c>
      <c r="O67" s="5">
        <v>0</v>
      </c>
    </row>
    <row r="68" spans="1:15" x14ac:dyDescent="0.25">
      <c r="A68" s="4" t="s">
        <v>327</v>
      </c>
      <c r="B68" s="4" t="s">
        <v>54</v>
      </c>
      <c r="C68" s="7" t="s">
        <v>53</v>
      </c>
      <c r="D68" s="7" t="s">
        <v>52</v>
      </c>
      <c r="E68" s="6">
        <v>1425841000</v>
      </c>
      <c r="F68" s="6">
        <v>4294825450</v>
      </c>
      <c r="G68" s="6">
        <v>3588072009</v>
      </c>
      <c r="H68" s="6">
        <v>5013913009</v>
      </c>
      <c r="I68" s="6">
        <v>55000000</v>
      </c>
      <c r="J68" s="6">
        <v>290703410</v>
      </c>
      <c r="K68" s="6">
        <v>5.8</v>
      </c>
      <c r="L68" s="6"/>
      <c r="M68" s="6">
        <v>4723209599</v>
      </c>
      <c r="N68" s="6">
        <v>0</v>
      </c>
      <c r="O68" s="5">
        <v>0</v>
      </c>
    </row>
    <row r="69" spans="1:15" x14ac:dyDescent="0.25">
      <c r="A69" s="4" t="s">
        <v>327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327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200000000</v>
      </c>
      <c r="G70" s="6">
        <v>649584699</v>
      </c>
      <c r="H70" s="6">
        <v>649584699</v>
      </c>
      <c r="I70" s="6">
        <v>0</v>
      </c>
      <c r="J70" s="6">
        <v>224792350</v>
      </c>
      <c r="K70" s="6">
        <v>34.61</v>
      </c>
      <c r="L70" s="6"/>
      <c r="M70" s="6">
        <v>424792349</v>
      </c>
      <c r="N70" s="6">
        <v>0</v>
      </c>
      <c r="O70" s="5">
        <v>0</v>
      </c>
    </row>
    <row r="71" spans="1:15" x14ac:dyDescent="0.25">
      <c r="A71" s="4" t="s">
        <v>327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10911060</v>
      </c>
      <c r="K71" s="6">
        <v>0</v>
      </c>
      <c r="L71" s="6"/>
      <c r="M71" s="6">
        <v>-10911060</v>
      </c>
      <c r="N71" s="6">
        <v>0</v>
      </c>
      <c r="O71" s="5">
        <v>0</v>
      </c>
    </row>
    <row r="72" spans="1:15" x14ac:dyDescent="0.25">
      <c r="A72" s="4" t="s">
        <v>327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327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4094825450</v>
      </c>
      <c r="G73" s="6">
        <v>4094825450</v>
      </c>
      <c r="H73" s="6">
        <v>4094825450</v>
      </c>
      <c r="I73" s="6">
        <v>55000000</v>
      </c>
      <c r="J73" s="6">
        <v>55000000</v>
      </c>
      <c r="K73" s="6">
        <v>1.34</v>
      </c>
      <c r="L73" s="6"/>
      <c r="M73" s="6">
        <v>4039825450</v>
      </c>
      <c r="N73" s="6">
        <v>0</v>
      </c>
      <c r="O73" s="5">
        <v>0</v>
      </c>
    </row>
    <row r="74" spans="1:15" ht="21" x14ac:dyDescent="0.25">
      <c r="A74" s="4" t="s">
        <v>327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327</v>
      </c>
      <c r="B75" s="4" t="s">
        <v>33</v>
      </c>
      <c r="C75" s="7" t="s">
        <v>32</v>
      </c>
      <c r="D75" s="7" t="s">
        <v>31</v>
      </c>
      <c r="E75" s="6">
        <v>1425841000</v>
      </c>
      <c r="F75" s="6">
        <v>0</v>
      </c>
      <c r="G75" s="6">
        <v>-1156338140</v>
      </c>
      <c r="H75" s="6">
        <v>269502860</v>
      </c>
      <c r="I75" s="6">
        <v>0</v>
      </c>
      <c r="J75" s="6">
        <v>0</v>
      </c>
      <c r="K75" s="6">
        <v>0</v>
      </c>
      <c r="L75" s="6"/>
      <c r="M75" s="6">
        <v>269502860</v>
      </c>
      <c r="N75" s="6">
        <v>0</v>
      </c>
      <c r="O75" s="5">
        <v>0</v>
      </c>
    </row>
    <row r="76" spans="1:15" x14ac:dyDescent="0.25">
      <c r="A76" s="4" t="s">
        <v>327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/>
      <c r="M76" s="6">
        <v>0</v>
      </c>
      <c r="N76" s="6">
        <v>0</v>
      </c>
      <c r="O76" s="5">
        <v>0</v>
      </c>
    </row>
    <row r="77" spans="1:15" x14ac:dyDescent="0.25">
      <c r="A77" s="4" t="s">
        <v>327</v>
      </c>
      <c r="B77" s="4" t="s">
        <v>27</v>
      </c>
      <c r="C77" s="7" t="s">
        <v>26</v>
      </c>
      <c r="D77" s="7" t="s">
        <v>25</v>
      </c>
      <c r="E77" s="6">
        <v>25235000</v>
      </c>
      <c r="F77" s="6">
        <v>0</v>
      </c>
      <c r="G77" s="6">
        <v>0</v>
      </c>
      <c r="H77" s="6">
        <v>25235000</v>
      </c>
      <c r="I77" s="6">
        <v>755288.17</v>
      </c>
      <c r="J77" s="6">
        <v>55901537.329999998</v>
      </c>
      <c r="K77" s="6">
        <v>221.52</v>
      </c>
      <c r="L77" s="6"/>
      <c r="M77" s="6">
        <v>-30666537.329999998</v>
      </c>
      <c r="N77" s="6">
        <v>0</v>
      </c>
      <c r="O77" s="5">
        <v>0</v>
      </c>
    </row>
    <row r="78" spans="1:15" x14ac:dyDescent="0.25">
      <c r="A78" s="4" t="s">
        <v>327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327</v>
      </c>
      <c r="B79" s="4" t="s">
        <v>204</v>
      </c>
      <c r="C79" s="7" t="s">
        <v>203</v>
      </c>
      <c r="D79" s="7" t="s">
        <v>202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0</v>
      </c>
      <c r="N79" s="6">
        <v>0</v>
      </c>
      <c r="O79" s="5">
        <v>0</v>
      </c>
    </row>
    <row r="80" spans="1:15" x14ac:dyDescent="0.25">
      <c r="A80" s="4" t="s">
        <v>327</v>
      </c>
      <c r="B80" s="4" t="s">
        <v>21</v>
      </c>
      <c r="C80" s="7" t="s">
        <v>20</v>
      </c>
      <c r="D80" s="7" t="s">
        <v>19</v>
      </c>
      <c r="E80" s="6">
        <v>25000000</v>
      </c>
      <c r="F80" s="6">
        <v>0</v>
      </c>
      <c r="G80" s="6">
        <v>0</v>
      </c>
      <c r="H80" s="6">
        <v>25000000</v>
      </c>
      <c r="I80" s="6">
        <v>3476815.31</v>
      </c>
      <c r="J80" s="6">
        <v>35213767.950000003</v>
      </c>
      <c r="K80" s="6">
        <v>140.86000000000001</v>
      </c>
      <c r="L80" s="6"/>
      <c r="M80" s="6">
        <v>-10213767.949999999</v>
      </c>
      <c r="N80" s="6">
        <v>0</v>
      </c>
      <c r="O80" s="5">
        <v>0</v>
      </c>
    </row>
    <row r="81" spans="1:15" x14ac:dyDescent="0.25">
      <c r="A81" s="4" t="s">
        <v>327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327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327</v>
      </c>
      <c r="B83" s="4" t="s">
        <v>12</v>
      </c>
      <c r="C83" s="7" t="s">
        <v>11</v>
      </c>
      <c r="D83" s="7" t="s">
        <v>10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0</v>
      </c>
      <c r="N83" s="6">
        <v>0</v>
      </c>
      <c r="O83" s="5">
        <v>0</v>
      </c>
    </row>
    <row r="84" spans="1:15" x14ac:dyDescent="0.25">
      <c r="A84" s="4" t="s">
        <v>327</v>
      </c>
      <c r="B84" s="4" t="s">
        <v>9</v>
      </c>
      <c r="C84" s="7" t="s">
        <v>8</v>
      </c>
      <c r="D84" s="7" t="s">
        <v>7</v>
      </c>
      <c r="E84" s="6">
        <v>25000000</v>
      </c>
      <c r="F84" s="6">
        <v>0</v>
      </c>
      <c r="G84" s="6">
        <v>0</v>
      </c>
      <c r="H84" s="6">
        <v>25000000</v>
      </c>
      <c r="I84" s="6">
        <v>3476815.31</v>
      </c>
      <c r="J84" s="6">
        <v>23606862.949999999</v>
      </c>
      <c r="K84" s="6">
        <v>94.43</v>
      </c>
      <c r="L84" s="6"/>
      <c r="M84" s="6">
        <v>1393137.05</v>
      </c>
      <c r="N84" s="6">
        <v>0</v>
      </c>
      <c r="O84" s="5">
        <v>0</v>
      </c>
    </row>
    <row r="85" spans="1:15" x14ac:dyDescent="0.25">
      <c r="A85" s="4" t="s">
        <v>327</v>
      </c>
      <c r="B85" s="4" t="s">
        <v>300</v>
      </c>
      <c r="C85" s="7" t="s">
        <v>299</v>
      </c>
      <c r="D85" s="7" t="s">
        <v>328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327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327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327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ht="15.75" thickBot="1" x14ac:dyDescent="0.3">
      <c r="A89" s="4" t="s">
        <v>327</v>
      </c>
      <c r="B89" s="4" t="s">
        <v>2</v>
      </c>
      <c r="C89" s="3" t="s">
        <v>1</v>
      </c>
      <c r="D89" s="3" t="s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11606905</v>
      </c>
      <c r="K89" s="2">
        <v>0</v>
      </c>
      <c r="L89" s="2"/>
      <c r="M89" s="2">
        <v>-11606905</v>
      </c>
      <c r="N89" s="2">
        <v>0</v>
      </c>
      <c r="O89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showGridLines="0" workbookViewId="0">
      <selection activeCell="N7" sqref="N7"/>
    </sheetView>
  </sheetViews>
  <sheetFormatPr baseColWidth="10" defaultRowHeight="15" x14ac:dyDescent="0.25"/>
  <cols>
    <col min="1" max="4" width="45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33" t="s">
        <v>341</v>
      </c>
      <c r="B1" s="32" t="s">
        <v>199</v>
      </c>
      <c r="C1" s="30" t="s">
        <v>340</v>
      </c>
    </row>
    <row r="2" spans="1:15" ht="15" customHeight="1" x14ac:dyDescent="0.35">
      <c r="A2" s="23" t="s">
        <v>334</v>
      </c>
      <c r="B2" s="31"/>
      <c r="C2" s="30"/>
    </row>
    <row r="3" spans="1:15" x14ac:dyDescent="0.25">
      <c r="A3">
        <f>COUNTA(A11:A89)+11</f>
        <v>89</v>
      </c>
      <c r="B3" s="29"/>
    </row>
    <row r="4" spans="1:15" x14ac:dyDescent="0.25">
      <c r="A4" s="20" t="s">
        <v>339</v>
      </c>
      <c r="B4" s="21"/>
      <c r="C4" s="28" t="s">
        <v>196</v>
      </c>
    </row>
    <row r="5" spans="1:15" x14ac:dyDescent="0.25">
      <c r="A5" s="27"/>
      <c r="B5" s="27"/>
      <c r="C5" s="26" t="s">
        <v>195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5">
      <c r="A6" s="22" t="s">
        <v>194</v>
      </c>
      <c r="B6" s="24"/>
      <c r="C6" s="22">
        <v>2</v>
      </c>
      <c r="F6">
        <v>2</v>
      </c>
    </row>
    <row r="7" spans="1:15" x14ac:dyDescent="0.25">
      <c r="A7" s="22" t="s">
        <v>338</v>
      </c>
      <c r="B7" s="22" t="s">
        <v>192</v>
      </c>
      <c r="C7" t="str">
        <f>MID(A8,FIND(" ",A8,15)+1,FIND(":",A8,FIND(" ",A8,15))-FIND(" ",A8,15)-1)</f>
        <v>CB-0101</v>
      </c>
      <c r="D7" t="str">
        <f>MID(B8,23,2)</f>
        <v>09</v>
      </c>
      <c r="E7" s="23" t="s">
        <v>334</v>
      </c>
      <c r="F7" s="23" t="s">
        <v>191</v>
      </c>
      <c r="G7" t="str">
        <f>MID(A8,FIND(" ",A8,14)+1,7)</f>
        <v>CB-0101</v>
      </c>
      <c r="H7" t="s">
        <v>188</v>
      </c>
      <c r="I7" t="str">
        <f>VLOOKUP(A2,[1]Hoja1!$B$6:$R$120,17,FALSE)</f>
        <v>08.</v>
      </c>
    </row>
    <row r="8" spans="1:15" ht="21" x14ac:dyDescent="0.25">
      <c r="A8" s="22" t="s">
        <v>190</v>
      </c>
      <c r="B8" s="22" t="s">
        <v>189</v>
      </c>
      <c r="D8" t="str">
        <f>MID(A7,7,150)</f>
        <v>HOSPITAL MEISSEN, II NIVEL, E.S.E.</v>
      </c>
      <c r="E8" t="s">
        <v>188</v>
      </c>
    </row>
    <row r="9" spans="1:15" x14ac:dyDescent="0.25">
      <c r="A9" s="22" t="s">
        <v>337</v>
      </c>
      <c r="B9" s="22" t="s">
        <v>186</v>
      </c>
    </row>
    <row r="10" spans="1:15" x14ac:dyDescent="0.25">
      <c r="A10" s="20"/>
      <c r="B10" s="21"/>
      <c r="C10" s="20"/>
    </row>
    <row r="11" spans="1:15" ht="15.75" thickBot="1" x14ac:dyDescent="0.3">
      <c r="A11" s="18"/>
      <c r="B11" s="19"/>
      <c r="C11" s="18"/>
    </row>
    <row r="12" spans="1:15" x14ac:dyDescent="0.25">
      <c r="A12" s="17" t="s">
        <v>185</v>
      </c>
      <c r="B12" s="16" t="s">
        <v>184</v>
      </c>
      <c r="C12" s="15" t="s">
        <v>183</v>
      </c>
      <c r="D12" s="13" t="s">
        <v>182</v>
      </c>
      <c r="E12" s="14" t="s">
        <v>181</v>
      </c>
      <c r="F12" s="13" t="s">
        <v>180</v>
      </c>
      <c r="G12" s="13" t="s">
        <v>179</v>
      </c>
      <c r="H12" s="13" t="s">
        <v>178</v>
      </c>
      <c r="I12" s="13" t="s">
        <v>168</v>
      </c>
      <c r="J12" s="14" t="s">
        <v>167</v>
      </c>
      <c r="K12" s="13" t="s">
        <v>177</v>
      </c>
      <c r="L12" s="13"/>
      <c r="M12" s="14" t="s">
        <v>176</v>
      </c>
      <c r="N12" s="13" t="s">
        <v>164</v>
      </c>
      <c r="O12" s="12" t="s">
        <v>163</v>
      </c>
    </row>
    <row r="13" spans="1:15" x14ac:dyDescent="0.25">
      <c r="A13" s="11" t="s">
        <v>175</v>
      </c>
      <c r="B13" s="10"/>
      <c r="C13" s="9" t="s">
        <v>174</v>
      </c>
      <c r="D13" s="9" t="s">
        <v>173</v>
      </c>
      <c r="E13" s="9" t="s">
        <v>172</v>
      </c>
      <c r="F13" s="9" t="s">
        <v>171</v>
      </c>
      <c r="G13" s="9" t="s">
        <v>170</v>
      </c>
      <c r="H13" s="9" t="s">
        <v>169</v>
      </c>
      <c r="I13" s="9" t="s">
        <v>168</v>
      </c>
      <c r="J13" s="9" t="s">
        <v>167</v>
      </c>
      <c r="K13" s="9" t="s">
        <v>166</v>
      </c>
      <c r="L13" s="9"/>
      <c r="M13" s="9" t="s">
        <v>165</v>
      </c>
      <c r="N13" s="9" t="s">
        <v>164</v>
      </c>
      <c r="O13" s="8" t="s">
        <v>163</v>
      </c>
    </row>
    <row r="14" spans="1:15" x14ac:dyDescent="0.25">
      <c r="A14" s="4" t="s">
        <v>334</v>
      </c>
      <c r="B14" s="4" t="s">
        <v>162</v>
      </c>
      <c r="C14" s="7" t="s">
        <v>161</v>
      </c>
      <c r="D14" s="7" t="s">
        <v>160</v>
      </c>
      <c r="E14" s="6">
        <v>65857000000</v>
      </c>
      <c r="F14" s="6">
        <v>0</v>
      </c>
      <c r="G14" s="6">
        <v>15297340297</v>
      </c>
      <c r="H14" s="6">
        <v>15297340297</v>
      </c>
      <c r="I14" s="6">
        <v>0</v>
      </c>
      <c r="J14" s="6">
        <v>15297340297</v>
      </c>
      <c r="K14" s="6">
        <v>1</v>
      </c>
      <c r="L14" s="6"/>
      <c r="M14" s="6">
        <v>4453559386</v>
      </c>
      <c r="N14" s="6">
        <v>0</v>
      </c>
      <c r="O14" s="5">
        <v>0</v>
      </c>
    </row>
    <row r="15" spans="1:15" x14ac:dyDescent="0.25">
      <c r="A15" s="4" t="s">
        <v>334</v>
      </c>
      <c r="B15" s="4" t="s">
        <v>159</v>
      </c>
      <c r="C15" s="7" t="s">
        <v>158</v>
      </c>
      <c r="D15" s="7" t="s">
        <v>157</v>
      </c>
      <c r="E15" s="6">
        <v>65836000000</v>
      </c>
      <c r="F15" s="6">
        <v>2425000000</v>
      </c>
      <c r="G15" s="6">
        <v>2425000000</v>
      </c>
      <c r="H15" s="6">
        <v>68282000000</v>
      </c>
      <c r="I15" s="6">
        <v>4453559386</v>
      </c>
      <c r="J15" s="6">
        <v>38415725606</v>
      </c>
      <c r="K15" s="6">
        <v>0.56000000000000005</v>
      </c>
      <c r="L15" s="6"/>
      <c r="M15" s="6">
        <v>4449974114</v>
      </c>
      <c r="N15" s="6">
        <v>0</v>
      </c>
      <c r="O15" s="5">
        <v>0</v>
      </c>
    </row>
    <row r="16" spans="1:15" x14ac:dyDescent="0.25">
      <c r="A16" s="4" t="s">
        <v>334</v>
      </c>
      <c r="B16" s="4" t="s">
        <v>156</v>
      </c>
      <c r="C16" s="7" t="s">
        <v>155</v>
      </c>
      <c r="D16" s="7" t="s">
        <v>154</v>
      </c>
      <c r="E16" s="6">
        <v>65836000000</v>
      </c>
      <c r="F16" s="6">
        <v>2425000000</v>
      </c>
      <c r="G16" s="6">
        <v>2425000000</v>
      </c>
      <c r="H16" s="6">
        <v>68261000000</v>
      </c>
      <c r="I16" s="6">
        <v>4449974114</v>
      </c>
      <c r="J16" s="6">
        <v>38321093788</v>
      </c>
      <c r="K16" s="6">
        <v>0.56000000000000005</v>
      </c>
      <c r="L16" s="6"/>
      <c r="M16" s="6">
        <v>4449974114</v>
      </c>
      <c r="N16" s="6">
        <v>0</v>
      </c>
      <c r="O16" s="5">
        <v>0</v>
      </c>
    </row>
    <row r="17" spans="1:15" x14ac:dyDescent="0.25">
      <c r="A17" s="4" t="s">
        <v>334</v>
      </c>
      <c r="B17" s="4" t="s">
        <v>153</v>
      </c>
      <c r="C17" s="7" t="s">
        <v>152</v>
      </c>
      <c r="D17" s="7" t="s">
        <v>151</v>
      </c>
      <c r="E17" s="6">
        <v>65836000000</v>
      </c>
      <c r="F17" s="6">
        <v>2425000000</v>
      </c>
      <c r="G17" s="6">
        <v>2425000000</v>
      </c>
      <c r="H17" s="6">
        <v>68261000000</v>
      </c>
      <c r="I17" s="6">
        <v>4449974114</v>
      </c>
      <c r="J17" s="6">
        <v>38321093788</v>
      </c>
      <c r="K17" s="6">
        <v>0.56000000000000005</v>
      </c>
      <c r="L17" s="6"/>
      <c r="M17" s="6">
        <v>4449737314</v>
      </c>
      <c r="N17" s="6">
        <v>0</v>
      </c>
      <c r="O17" s="5">
        <v>0</v>
      </c>
    </row>
    <row r="18" spans="1:15" x14ac:dyDescent="0.25">
      <c r="A18" s="4" t="s">
        <v>334</v>
      </c>
      <c r="B18" s="4" t="s">
        <v>150</v>
      </c>
      <c r="C18" s="7" t="s">
        <v>149</v>
      </c>
      <c r="D18" s="7" t="s">
        <v>148</v>
      </c>
      <c r="E18" s="6">
        <v>65836000000</v>
      </c>
      <c r="F18" s="6">
        <v>2425000000</v>
      </c>
      <c r="G18" s="6">
        <v>2425000000</v>
      </c>
      <c r="H18" s="6">
        <v>68261000000</v>
      </c>
      <c r="I18" s="6">
        <v>4449737314</v>
      </c>
      <c r="J18" s="6">
        <v>38317801613</v>
      </c>
      <c r="K18" s="6">
        <v>0.56000000000000005</v>
      </c>
      <c r="L18" s="6"/>
      <c r="M18" s="6">
        <v>4449737314</v>
      </c>
      <c r="N18" s="6">
        <v>0</v>
      </c>
      <c r="O18" s="5">
        <v>0</v>
      </c>
    </row>
    <row r="19" spans="1:15" x14ac:dyDescent="0.25">
      <c r="A19" s="4" t="s">
        <v>334</v>
      </c>
      <c r="B19" s="4" t="s">
        <v>147</v>
      </c>
      <c r="C19" s="7" t="s">
        <v>146</v>
      </c>
      <c r="D19" s="7" t="s">
        <v>145</v>
      </c>
      <c r="E19" s="6">
        <v>10495026000</v>
      </c>
      <c r="F19" s="6">
        <v>2425000000</v>
      </c>
      <c r="G19" s="6">
        <v>2425000000</v>
      </c>
      <c r="H19" s="6">
        <v>68261000000</v>
      </c>
      <c r="I19" s="6">
        <v>4449737314</v>
      </c>
      <c r="J19" s="6">
        <v>37125030300</v>
      </c>
      <c r="K19" s="6">
        <v>0.54</v>
      </c>
      <c r="L19" s="6"/>
      <c r="M19" s="6">
        <v>684783234</v>
      </c>
      <c r="N19" s="6">
        <v>0</v>
      </c>
      <c r="O19" s="5">
        <v>0</v>
      </c>
    </row>
    <row r="20" spans="1:15" x14ac:dyDescent="0.25">
      <c r="A20" s="4" t="s">
        <v>334</v>
      </c>
      <c r="B20" s="4" t="s">
        <v>144</v>
      </c>
      <c r="C20" s="7" t="s">
        <v>143</v>
      </c>
      <c r="D20" s="7" t="s">
        <v>142</v>
      </c>
      <c r="E20" s="6">
        <v>0</v>
      </c>
      <c r="F20" s="6">
        <v>0</v>
      </c>
      <c r="G20" s="6">
        <v>0</v>
      </c>
      <c r="H20" s="6">
        <v>10495026000</v>
      </c>
      <c r="I20" s="6">
        <v>684783234</v>
      </c>
      <c r="J20" s="6">
        <v>3090892093</v>
      </c>
      <c r="K20" s="6">
        <v>0.28999999999999998</v>
      </c>
      <c r="L20" s="6"/>
      <c r="M20" s="6">
        <v>0</v>
      </c>
      <c r="N20" s="6">
        <v>0</v>
      </c>
      <c r="O20" s="5">
        <v>0</v>
      </c>
    </row>
    <row r="21" spans="1:15" x14ac:dyDescent="0.25">
      <c r="A21" s="4" t="s">
        <v>334</v>
      </c>
      <c r="B21" s="4" t="s">
        <v>141</v>
      </c>
      <c r="C21" s="7" t="s">
        <v>140</v>
      </c>
      <c r="D21" s="7" t="s">
        <v>139</v>
      </c>
      <c r="E21" s="6">
        <v>2102000000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/>
      <c r="M21" s="6">
        <v>0</v>
      </c>
      <c r="N21" s="6">
        <v>0</v>
      </c>
      <c r="O21" s="5">
        <v>0</v>
      </c>
    </row>
    <row r="22" spans="1:15" x14ac:dyDescent="0.25">
      <c r="A22" s="4" t="s">
        <v>334</v>
      </c>
      <c r="B22" s="4" t="s">
        <v>138</v>
      </c>
      <c r="C22" s="7" t="s">
        <v>137</v>
      </c>
      <c r="D22" s="7" t="s">
        <v>136</v>
      </c>
      <c r="E22" s="6">
        <v>2102000000</v>
      </c>
      <c r="F22" s="6">
        <v>0</v>
      </c>
      <c r="G22" s="6">
        <v>0</v>
      </c>
      <c r="H22" s="6">
        <v>2102000000</v>
      </c>
      <c r="I22" s="6">
        <v>0</v>
      </c>
      <c r="J22" s="6">
        <v>0</v>
      </c>
      <c r="K22" s="6">
        <v>0</v>
      </c>
      <c r="L22" s="6"/>
      <c r="M22" s="6">
        <v>0</v>
      </c>
      <c r="N22" s="6">
        <v>0</v>
      </c>
      <c r="O22" s="5">
        <v>0</v>
      </c>
    </row>
    <row r="23" spans="1:15" x14ac:dyDescent="0.25">
      <c r="A23" s="4" t="s">
        <v>334</v>
      </c>
      <c r="B23" s="4" t="s">
        <v>135</v>
      </c>
      <c r="C23" s="7" t="s">
        <v>134</v>
      </c>
      <c r="D23" s="7" t="s">
        <v>133</v>
      </c>
      <c r="E23" s="6">
        <v>0</v>
      </c>
      <c r="F23" s="6">
        <v>0</v>
      </c>
      <c r="G23" s="6">
        <v>0</v>
      </c>
      <c r="H23" s="6">
        <v>2102000000</v>
      </c>
      <c r="I23" s="6">
        <v>0</v>
      </c>
      <c r="J23" s="6">
        <v>0</v>
      </c>
      <c r="K23" s="6">
        <v>0</v>
      </c>
      <c r="L23" s="6"/>
      <c r="M23" s="6">
        <v>0</v>
      </c>
      <c r="N23" s="6">
        <v>0</v>
      </c>
      <c r="O23" s="5">
        <v>0</v>
      </c>
    </row>
    <row r="24" spans="1:15" x14ac:dyDescent="0.25">
      <c r="A24" s="4" t="s">
        <v>334</v>
      </c>
      <c r="B24" s="4" t="s">
        <v>132</v>
      </c>
      <c r="C24" s="7" t="s">
        <v>131</v>
      </c>
      <c r="D24" s="7" t="s">
        <v>130</v>
      </c>
      <c r="E24" s="6">
        <v>1704402000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/>
      <c r="M24" s="6">
        <v>0</v>
      </c>
      <c r="N24" s="6">
        <v>0</v>
      </c>
      <c r="O24" s="5">
        <v>0</v>
      </c>
    </row>
    <row r="25" spans="1:15" x14ac:dyDescent="0.25">
      <c r="A25" s="4" t="s">
        <v>334</v>
      </c>
      <c r="B25" s="4" t="s">
        <v>129</v>
      </c>
      <c r="C25" s="7" t="s">
        <v>128</v>
      </c>
      <c r="D25" s="7" t="s">
        <v>127</v>
      </c>
      <c r="E25" s="6">
        <v>0</v>
      </c>
      <c r="F25" s="6">
        <v>0</v>
      </c>
      <c r="G25" s="6">
        <v>0</v>
      </c>
      <c r="H25" s="6">
        <v>1704402000</v>
      </c>
      <c r="I25" s="6">
        <v>0</v>
      </c>
      <c r="J25" s="6">
        <v>1306161557</v>
      </c>
      <c r="K25" s="6">
        <v>0.77</v>
      </c>
      <c r="L25" s="6"/>
      <c r="M25" s="6">
        <v>0</v>
      </c>
      <c r="N25" s="6">
        <v>0</v>
      </c>
      <c r="O25" s="5">
        <v>0</v>
      </c>
    </row>
    <row r="26" spans="1:15" x14ac:dyDescent="0.25">
      <c r="A26" s="4" t="s">
        <v>334</v>
      </c>
      <c r="B26" s="4" t="s">
        <v>126</v>
      </c>
      <c r="C26" s="7" t="s">
        <v>125</v>
      </c>
      <c r="D26" s="7" t="s">
        <v>124</v>
      </c>
      <c r="E26" s="6">
        <v>2169824000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/>
      <c r="M26" s="6">
        <v>345999902</v>
      </c>
      <c r="N26" s="6">
        <v>0</v>
      </c>
      <c r="O26" s="5">
        <v>0</v>
      </c>
    </row>
    <row r="27" spans="1:15" x14ac:dyDescent="0.25">
      <c r="A27" s="4" t="s">
        <v>334</v>
      </c>
      <c r="B27" s="4" t="s">
        <v>123</v>
      </c>
      <c r="C27" s="7" t="s">
        <v>122</v>
      </c>
      <c r="D27" s="7" t="s">
        <v>79</v>
      </c>
      <c r="E27" s="6">
        <v>0</v>
      </c>
      <c r="F27" s="6">
        <v>0</v>
      </c>
      <c r="G27" s="6">
        <v>0</v>
      </c>
      <c r="H27" s="6">
        <v>2169824000</v>
      </c>
      <c r="I27" s="6">
        <v>345999902</v>
      </c>
      <c r="J27" s="6">
        <v>1362684292</v>
      </c>
      <c r="K27" s="6">
        <v>0.63</v>
      </c>
      <c r="L27" s="6"/>
      <c r="M27" s="6">
        <v>0</v>
      </c>
      <c r="N27" s="6">
        <v>0</v>
      </c>
      <c r="O27" s="5">
        <v>0</v>
      </c>
    </row>
    <row r="28" spans="1:15" x14ac:dyDescent="0.25">
      <c r="A28" s="4" t="s">
        <v>334</v>
      </c>
      <c r="B28" s="4" t="s">
        <v>121</v>
      </c>
      <c r="C28" s="7" t="s">
        <v>120</v>
      </c>
      <c r="D28" s="7" t="s">
        <v>119</v>
      </c>
      <c r="E28" s="6">
        <v>33582782000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/>
      <c r="M28" s="6">
        <v>2695843385</v>
      </c>
      <c r="N28" s="6">
        <v>0</v>
      </c>
      <c r="O28" s="5">
        <v>0</v>
      </c>
    </row>
    <row r="29" spans="1:15" x14ac:dyDescent="0.25">
      <c r="A29" s="4" t="s">
        <v>334</v>
      </c>
      <c r="B29" s="4" t="s">
        <v>118</v>
      </c>
      <c r="C29" s="7" t="s">
        <v>117</v>
      </c>
      <c r="D29" s="7" t="s">
        <v>116</v>
      </c>
      <c r="E29" s="6">
        <v>942475000</v>
      </c>
      <c r="F29" s="6">
        <v>0</v>
      </c>
      <c r="G29" s="6">
        <v>0</v>
      </c>
      <c r="H29" s="6">
        <v>33582782000</v>
      </c>
      <c r="I29" s="6">
        <v>2695843385</v>
      </c>
      <c r="J29" s="6">
        <v>12718274482</v>
      </c>
      <c r="K29" s="6">
        <v>0.38</v>
      </c>
      <c r="L29" s="6"/>
      <c r="M29" s="6">
        <v>240667381</v>
      </c>
      <c r="N29" s="6">
        <v>0</v>
      </c>
      <c r="O29" s="5">
        <v>0</v>
      </c>
    </row>
    <row r="30" spans="1:15" x14ac:dyDescent="0.25">
      <c r="A30" s="4" t="s">
        <v>334</v>
      </c>
      <c r="B30" s="4" t="s">
        <v>115</v>
      </c>
      <c r="C30" s="7" t="s">
        <v>114</v>
      </c>
      <c r="D30" s="7" t="s">
        <v>113</v>
      </c>
      <c r="E30" s="6">
        <v>942475000</v>
      </c>
      <c r="F30" s="6">
        <v>0</v>
      </c>
      <c r="G30" s="6">
        <v>0</v>
      </c>
      <c r="H30" s="6">
        <v>942475000</v>
      </c>
      <c r="I30" s="6">
        <v>240667381</v>
      </c>
      <c r="J30" s="6">
        <v>713410741</v>
      </c>
      <c r="K30" s="6">
        <v>0.76</v>
      </c>
      <c r="L30" s="6"/>
      <c r="M30" s="6">
        <v>222140181</v>
      </c>
      <c r="N30" s="6">
        <v>0</v>
      </c>
      <c r="O30" s="5">
        <v>0</v>
      </c>
    </row>
    <row r="31" spans="1:15" x14ac:dyDescent="0.25">
      <c r="A31" s="4" t="s">
        <v>334</v>
      </c>
      <c r="B31" s="4" t="s">
        <v>112</v>
      </c>
      <c r="C31" s="7" t="s">
        <v>111</v>
      </c>
      <c r="D31" s="7" t="s">
        <v>70</v>
      </c>
      <c r="E31" s="6">
        <v>0</v>
      </c>
      <c r="F31" s="6">
        <v>0</v>
      </c>
      <c r="G31" s="6">
        <v>0</v>
      </c>
      <c r="H31" s="6">
        <v>942475000</v>
      </c>
      <c r="I31" s="6">
        <v>222140181</v>
      </c>
      <c r="J31" s="6">
        <v>693718241</v>
      </c>
      <c r="K31" s="6">
        <v>0.74</v>
      </c>
      <c r="L31" s="6"/>
      <c r="M31" s="6">
        <v>18527200</v>
      </c>
      <c r="N31" s="6">
        <v>0</v>
      </c>
      <c r="O31" s="5">
        <v>0</v>
      </c>
    </row>
    <row r="32" spans="1:15" x14ac:dyDescent="0.25">
      <c r="A32" s="4" t="s">
        <v>334</v>
      </c>
      <c r="B32" s="4" t="s">
        <v>110</v>
      </c>
      <c r="C32" s="7" t="s">
        <v>109</v>
      </c>
      <c r="D32" s="7" t="s">
        <v>67</v>
      </c>
      <c r="E32" s="6">
        <v>871785000</v>
      </c>
      <c r="F32" s="6">
        <v>0</v>
      </c>
      <c r="G32" s="6">
        <v>0</v>
      </c>
      <c r="H32" s="6">
        <v>0</v>
      </c>
      <c r="I32" s="6">
        <v>18527200</v>
      </c>
      <c r="J32" s="6">
        <v>19692500</v>
      </c>
      <c r="K32" s="6">
        <v>0</v>
      </c>
      <c r="L32" s="6"/>
      <c r="M32" s="6">
        <v>64955993</v>
      </c>
      <c r="N32" s="6">
        <v>0</v>
      </c>
      <c r="O32" s="5">
        <v>0</v>
      </c>
    </row>
    <row r="33" spans="1:15" x14ac:dyDescent="0.25">
      <c r="A33" s="4" t="s">
        <v>334</v>
      </c>
      <c r="B33" s="4" t="s">
        <v>108</v>
      </c>
      <c r="C33" s="7" t="s">
        <v>107</v>
      </c>
      <c r="D33" s="7" t="s">
        <v>106</v>
      </c>
      <c r="E33" s="6">
        <v>871785000</v>
      </c>
      <c r="F33" s="6">
        <v>0</v>
      </c>
      <c r="G33" s="6">
        <v>0</v>
      </c>
      <c r="H33" s="6">
        <v>871785000</v>
      </c>
      <c r="I33" s="6">
        <v>64955993</v>
      </c>
      <c r="J33" s="6">
        <v>533684283</v>
      </c>
      <c r="K33" s="6">
        <v>0.61</v>
      </c>
      <c r="L33" s="6"/>
      <c r="M33" s="6">
        <v>64955993</v>
      </c>
      <c r="N33" s="6">
        <v>0</v>
      </c>
      <c r="O33" s="5">
        <v>0</v>
      </c>
    </row>
    <row r="34" spans="1:15" x14ac:dyDescent="0.25">
      <c r="A34" s="4" t="s">
        <v>334</v>
      </c>
      <c r="B34" s="4" t="s">
        <v>105</v>
      </c>
      <c r="C34" s="7" t="s">
        <v>104</v>
      </c>
      <c r="D34" s="7" t="s">
        <v>103</v>
      </c>
      <c r="E34" s="6">
        <v>0</v>
      </c>
      <c r="F34" s="6">
        <v>0</v>
      </c>
      <c r="G34" s="6">
        <v>0</v>
      </c>
      <c r="H34" s="6">
        <v>871785000</v>
      </c>
      <c r="I34" s="6">
        <v>64955993</v>
      </c>
      <c r="J34" s="6">
        <v>533684283</v>
      </c>
      <c r="K34" s="6">
        <v>0.61</v>
      </c>
      <c r="L34" s="6"/>
      <c r="M34" s="6">
        <v>0</v>
      </c>
      <c r="N34" s="6">
        <v>0</v>
      </c>
      <c r="O34" s="5">
        <v>0</v>
      </c>
    </row>
    <row r="35" spans="1:15" x14ac:dyDescent="0.25">
      <c r="A35" s="4" t="s">
        <v>334</v>
      </c>
      <c r="B35" s="4" t="s">
        <v>102</v>
      </c>
      <c r="C35" s="7" t="s">
        <v>101</v>
      </c>
      <c r="D35" s="7" t="s">
        <v>100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/>
      <c r="M35" s="6">
        <v>0</v>
      </c>
      <c r="N35" s="6">
        <v>0</v>
      </c>
      <c r="O35" s="5">
        <v>0</v>
      </c>
    </row>
    <row r="36" spans="1:15" x14ac:dyDescent="0.25">
      <c r="A36" s="4" t="s">
        <v>334</v>
      </c>
      <c r="B36" s="4" t="s">
        <v>99</v>
      </c>
      <c r="C36" s="7" t="s">
        <v>98</v>
      </c>
      <c r="D36" s="7" t="s">
        <v>97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/>
      <c r="M36" s="6">
        <v>0</v>
      </c>
      <c r="N36" s="6">
        <v>0</v>
      </c>
      <c r="O36" s="5">
        <v>0</v>
      </c>
    </row>
    <row r="37" spans="1:15" x14ac:dyDescent="0.25">
      <c r="A37" s="4" t="s">
        <v>334</v>
      </c>
      <c r="B37" s="4" t="s">
        <v>96</v>
      </c>
      <c r="C37" s="7" t="s">
        <v>95</v>
      </c>
      <c r="D37" s="7" t="s">
        <v>94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/>
      <c r="M37" s="6">
        <v>0</v>
      </c>
      <c r="N37" s="6">
        <v>0</v>
      </c>
      <c r="O37" s="5">
        <v>0</v>
      </c>
    </row>
    <row r="38" spans="1:15" x14ac:dyDescent="0.25">
      <c r="A38" s="4" t="s">
        <v>334</v>
      </c>
      <c r="B38" s="4" t="s">
        <v>93</v>
      </c>
      <c r="C38" s="7" t="s">
        <v>92</v>
      </c>
      <c r="D38" s="7" t="s">
        <v>64</v>
      </c>
      <c r="E38" s="6">
        <v>214157000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/>
      <c r="M38" s="6">
        <v>1690800</v>
      </c>
      <c r="N38" s="6">
        <v>0</v>
      </c>
      <c r="O38" s="5">
        <v>0</v>
      </c>
    </row>
    <row r="39" spans="1:15" x14ac:dyDescent="0.25">
      <c r="A39" s="4" t="s">
        <v>334</v>
      </c>
      <c r="B39" s="4" t="s">
        <v>91</v>
      </c>
      <c r="C39" s="7" t="s">
        <v>90</v>
      </c>
      <c r="D39" s="7" t="s">
        <v>61</v>
      </c>
      <c r="E39" s="6">
        <v>313633000</v>
      </c>
      <c r="F39" s="6">
        <v>0</v>
      </c>
      <c r="G39" s="6">
        <v>0</v>
      </c>
      <c r="H39" s="6">
        <v>214157000</v>
      </c>
      <c r="I39" s="6">
        <v>1690800</v>
      </c>
      <c r="J39" s="6">
        <v>3624300</v>
      </c>
      <c r="K39" s="6">
        <v>0.02</v>
      </c>
      <c r="L39" s="6"/>
      <c r="M39" s="6">
        <v>14498300</v>
      </c>
      <c r="N39" s="6">
        <v>0</v>
      </c>
      <c r="O39" s="5">
        <v>0</v>
      </c>
    </row>
    <row r="40" spans="1:15" x14ac:dyDescent="0.25">
      <c r="A40" s="4" t="s">
        <v>334</v>
      </c>
      <c r="B40" s="4" t="s">
        <v>89</v>
      </c>
      <c r="C40" s="7" t="s">
        <v>88</v>
      </c>
      <c r="D40" s="7" t="s">
        <v>58</v>
      </c>
      <c r="E40" s="6">
        <v>13439916000</v>
      </c>
      <c r="F40" s="6">
        <v>0</v>
      </c>
      <c r="G40" s="6">
        <v>0</v>
      </c>
      <c r="H40" s="6">
        <v>313633000</v>
      </c>
      <c r="I40" s="6">
        <v>14498300</v>
      </c>
      <c r="J40" s="6">
        <v>83014725</v>
      </c>
      <c r="K40" s="6">
        <v>0.26</v>
      </c>
      <c r="L40" s="6"/>
      <c r="M40" s="6">
        <v>401298319</v>
      </c>
      <c r="N40" s="6">
        <v>0</v>
      </c>
      <c r="O40" s="5">
        <v>0</v>
      </c>
    </row>
    <row r="41" spans="1:15" x14ac:dyDescent="0.25">
      <c r="A41" s="4" t="s">
        <v>334</v>
      </c>
      <c r="B41" s="4" t="s">
        <v>87</v>
      </c>
      <c r="C41" s="7" t="s">
        <v>86</v>
      </c>
      <c r="D41" s="7" t="s">
        <v>85</v>
      </c>
      <c r="E41" s="6">
        <v>622551000</v>
      </c>
      <c r="F41" s="6">
        <v>2425000000</v>
      </c>
      <c r="G41" s="6">
        <v>2425000000</v>
      </c>
      <c r="H41" s="6">
        <v>15864916000</v>
      </c>
      <c r="I41" s="6">
        <v>401298319</v>
      </c>
      <c r="J41" s="6">
        <v>17313283827</v>
      </c>
      <c r="K41" s="6">
        <v>1.0900000000000001</v>
      </c>
      <c r="L41" s="6"/>
      <c r="M41" s="6">
        <v>71285564</v>
      </c>
      <c r="N41" s="6">
        <v>0</v>
      </c>
      <c r="O41" s="5">
        <v>0</v>
      </c>
    </row>
    <row r="42" spans="1:15" x14ac:dyDescent="0.25">
      <c r="A42" s="4" t="s">
        <v>334</v>
      </c>
      <c r="B42" s="4" t="s">
        <v>84</v>
      </c>
      <c r="C42" s="7" t="s">
        <v>83</v>
      </c>
      <c r="D42" s="7" t="s">
        <v>82</v>
      </c>
      <c r="E42" s="6">
        <v>622551000</v>
      </c>
      <c r="F42" s="6">
        <v>969592761</v>
      </c>
      <c r="G42" s="6">
        <v>969592761</v>
      </c>
      <c r="H42" s="6">
        <v>1592143761</v>
      </c>
      <c r="I42" s="6">
        <v>71285564</v>
      </c>
      <c r="J42" s="6">
        <v>1626878325</v>
      </c>
      <c r="K42" s="6">
        <v>1.02</v>
      </c>
      <c r="L42" s="6"/>
      <c r="M42" s="6">
        <v>71285564</v>
      </c>
      <c r="N42" s="6">
        <v>0</v>
      </c>
      <c r="O42" s="5">
        <v>0</v>
      </c>
    </row>
    <row r="43" spans="1:15" x14ac:dyDescent="0.25">
      <c r="A43" s="4" t="s">
        <v>334</v>
      </c>
      <c r="B43" s="4" t="s">
        <v>272</v>
      </c>
      <c r="C43" s="7" t="s">
        <v>271</v>
      </c>
      <c r="D43" s="7" t="s">
        <v>270</v>
      </c>
      <c r="E43" s="6">
        <v>0</v>
      </c>
      <c r="F43" s="6">
        <v>0</v>
      </c>
      <c r="G43" s="6">
        <v>0</v>
      </c>
      <c r="H43" s="6">
        <v>622551000</v>
      </c>
      <c r="I43" s="6">
        <v>71285564</v>
      </c>
      <c r="J43" s="6">
        <v>657285564</v>
      </c>
      <c r="K43" s="6">
        <v>1.06</v>
      </c>
      <c r="L43" s="6"/>
      <c r="M43" s="6">
        <v>0</v>
      </c>
      <c r="N43" s="6">
        <v>0</v>
      </c>
      <c r="O43" s="5">
        <v>0</v>
      </c>
    </row>
    <row r="44" spans="1:15" x14ac:dyDescent="0.25">
      <c r="A44" s="4" t="s">
        <v>334</v>
      </c>
      <c r="B44" s="4" t="s">
        <v>269</v>
      </c>
      <c r="C44" s="7" t="s">
        <v>268</v>
      </c>
      <c r="D44" s="7" t="s">
        <v>267</v>
      </c>
      <c r="E44" s="6">
        <v>1144024000</v>
      </c>
      <c r="F44" s="6">
        <v>969592761</v>
      </c>
      <c r="G44" s="6">
        <v>969592761</v>
      </c>
      <c r="H44" s="6">
        <v>969592761</v>
      </c>
      <c r="I44" s="6">
        <v>0</v>
      </c>
      <c r="J44" s="6">
        <v>969592761</v>
      </c>
      <c r="K44" s="6">
        <v>1</v>
      </c>
      <c r="L44" s="6"/>
      <c r="M44" s="6">
        <v>173983853</v>
      </c>
      <c r="N44" s="6">
        <v>0</v>
      </c>
      <c r="O44" s="5">
        <v>0</v>
      </c>
    </row>
    <row r="45" spans="1:15" x14ac:dyDescent="0.25">
      <c r="A45" s="4" t="s">
        <v>334</v>
      </c>
      <c r="B45" s="4" t="s">
        <v>81</v>
      </c>
      <c r="C45" s="7" t="s">
        <v>80</v>
      </c>
      <c r="D45" s="7" t="s">
        <v>79</v>
      </c>
      <c r="E45" s="6">
        <v>1144024000</v>
      </c>
      <c r="F45" s="6">
        <v>518529751</v>
      </c>
      <c r="G45" s="6">
        <v>518529751</v>
      </c>
      <c r="H45" s="6">
        <v>1662553751</v>
      </c>
      <c r="I45" s="6">
        <v>173983853</v>
      </c>
      <c r="J45" s="6">
        <v>1926417210</v>
      </c>
      <c r="K45" s="6">
        <v>1.1599999999999999</v>
      </c>
      <c r="L45" s="6"/>
      <c r="M45" s="6">
        <v>173054232</v>
      </c>
      <c r="N45" s="6">
        <v>0</v>
      </c>
      <c r="O45" s="5">
        <v>0</v>
      </c>
    </row>
    <row r="46" spans="1:15" x14ac:dyDescent="0.25">
      <c r="A46" s="4" t="s">
        <v>334</v>
      </c>
      <c r="B46" s="4" t="s">
        <v>266</v>
      </c>
      <c r="C46" s="7" t="s">
        <v>265</v>
      </c>
      <c r="D46" s="7" t="s">
        <v>264</v>
      </c>
      <c r="E46" s="6">
        <v>0</v>
      </c>
      <c r="F46" s="6">
        <v>183726051</v>
      </c>
      <c r="G46" s="6">
        <v>183726051</v>
      </c>
      <c r="H46" s="6">
        <v>1327750051</v>
      </c>
      <c r="I46" s="6">
        <v>173054232</v>
      </c>
      <c r="J46" s="6">
        <v>1590022946</v>
      </c>
      <c r="K46" s="6">
        <v>1.2</v>
      </c>
      <c r="L46" s="6"/>
      <c r="M46" s="6">
        <v>929621</v>
      </c>
      <c r="N46" s="6">
        <v>0</v>
      </c>
      <c r="O46" s="5">
        <v>0</v>
      </c>
    </row>
    <row r="47" spans="1:15" x14ac:dyDescent="0.25">
      <c r="A47" s="4" t="s">
        <v>334</v>
      </c>
      <c r="B47" s="4" t="s">
        <v>263</v>
      </c>
      <c r="C47" s="7" t="s">
        <v>262</v>
      </c>
      <c r="D47" s="7" t="s">
        <v>261</v>
      </c>
      <c r="E47" s="6">
        <v>11214834000</v>
      </c>
      <c r="F47" s="6">
        <v>334803700</v>
      </c>
      <c r="G47" s="6">
        <v>334803700</v>
      </c>
      <c r="H47" s="6">
        <v>334803700</v>
      </c>
      <c r="I47" s="6">
        <v>929621</v>
      </c>
      <c r="J47" s="6">
        <v>336394264</v>
      </c>
      <c r="K47" s="6">
        <v>1</v>
      </c>
      <c r="L47" s="6"/>
      <c r="M47" s="6">
        <v>134649166</v>
      </c>
      <c r="N47" s="6">
        <v>0</v>
      </c>
      <c r="O47" s="5">
        <v>0</v>
      </c>
    </row>
    <row r="48" spans="1:15" x14ac:dyDescent="0.25">
      <c r="A48" s="4" t="s">
        <v>334</v>
      </c>
      <c r="B48" s="4" t="s">
        <v>78</v>
      </c>
      <c r="C48" s="7" t="s">
        <v>77</v>
      </c>
      <c r="D48" s="7" t="s">
        <v>76</v>
      </c>
      <c r="E48" s="6">
        <v>11214834000</v>
      </c>
      <c r="F48" s="6">
        <v>936877488</v>
      </c>
      <c r="G48" s="6">
        <v>936877488</v>
      </c>
      <c r="H48" s="6">
        <v>12151711488</v>
      </c>
      <c r="I48" s="6">
        <v>134649166</v>
      </c>
      <c r="J48" s="6">
        <v>13286846184</v>
      </c>
      <c r="K48" s="6">
        <v>1.0900000000000001</v>
      </c>
      <c r="L48" s="6"/>
      <c r="M48" s="6">
        <v>35600054</v>
      </c>
      <c r="N48" s="6">
        <v>0</v>
      </c>
      <c r="O48" s="5">
        <v>0</v>
      </c>
    </row>
    <row r="49" spans="1:15" x14ac:dyDescent="0.25">
      <c r="A49" s="4" t="s">
        <v>334</v>
      </c>
      <c r="B49" s="4" t="s">
        <v>260</v>
      </c>
      <c r="C49" s="7" t="s">
        <v>259</v>
      </c>
      <c r="D49" s="7" t="s">
        <v>258</v>
      </c>
      <c r="E49" s="6">
        <v>0</v>
      </c>
      <c r="F49" s="6">
        <v>0</v>
      </c>
      <c r="G49" s="6">
        <v>0</v>
      </c>
      <c r="H49" s="6">
        <v>11214834000</v>
      </c>
      <c r="I49" s="6">
        <v>35600054</v>
      </c>
      <c r="J49" s="6">
        <v>10678848514</v>
      </c>
      <c r="K49" s="6">
        <v>0.95</v>
      </c>
      <c r="L49" s="6"/>
      <c r="M49" s="6">
        <v>99049112</v>
      </c>
      <c r="N49" s="6">
        <v>0</v>
      </c>
      <c r="O49" s="5">
        <v>0</v>
      </c>
    </row>
    <row r="50" spans="1:15" x14ac:dyDescent="0.25">
      <c r="A50" s="4" t="s">
        <v>334</v>
      </c>
      <c r="B50" s="4" t="s">
        <v>257</v>
      </c>
      <c r="C50" s="7" t="s">
        <v>256</v>
      </c>
      <c r="D50" s="7" t="s">
        <v>255</v>
      </c>
      <c r="E50" s="6">
        <v>339114000</v>
      </c>
      <c r="F50" s="6">
        <v>936877488</v>
      </c>
      <c r="G50" s="6">
        <v>936877488</v>
      </c>
      <c r="H50" s="6">
        <v>936877488</v>
      </c>
      <c r="I50" s="6">
        <v>99049112</v>
      </c>
      <c r="J50" s="6">
        <v>2607997670</v>
      </c>
      <c r="K50" s="6">
        <v>2.78</v>
      </c>
      <c r="L50" s="6"/>
      <c r="M50" s="6">
        <v>13649736</v>
      </c>
      <c r="N50" s="6">
        <v>0</v>
      </c>
      <c r="O50" s="5">
        <v>0</v>
      </c>
    </row>
    <row r="51" spans="1:15" x14ac:dyDescent="0.25">
      <c r="A51" s="4" t="s">
        <v>334</v>
      </c>
      <c r="B51" s="4" t="s">
        <v>75</v>
      </c>
      <c r="C51" s="7" t="s">
        <v>74</v>
      </c>
      <c r="D51" s="7" t="s">
        <v>73</v>
      </c>
      <c r="E51" s="6">
        <v>339114000</v>
      </c>
      <c r="F51" s="6">
        <v>0</v>
      </c>
      <c r="G51" s="6">
        <v>0</v>
      </c>
      <c r="H51" s="6">
        <v>339114000</v>
      </c>
      <c r="I51" s="6">
        <v>13649736</v>
      </c>
      <c r="J51" s="6">
        <v>319779967</v>
      </c>
      <c r="K51" s="6">
        <v>0.94</v>
      </c>
      <c r="L51" s="6"/>
      <c r="M51" s="6">
        <v>1900636</v>
      </c>
      <c r="N51" s="6">
        <v>0</v>
      </c>
      <c r="O51" s="5">
        <v>0</v>
      </c>
    </row>
    <row r="52" spans="1:15" x14ac:dyDescent="0.25">
      <c r="A52" s="4" t="s">
        <v>334</v>
      </c>
      <c r="B52" s="4" t="s">
        <v>72</v>
      </c>
      <c r="C52" s="7" t="s">
        <v>71</v>
      </c>
      <c r="D52" s="7" t="s">
        <v>70</v>
      </c>
      <c r="E52" s="6">
        <v>339114000</v>
      </c>
      <c r="F52" s="6">
        <v>0</v>
      </c>
      <c r="G52" s="6">
        <v>0</v>
      </c>
      <c r="H52" s="6">
        <v>339114000</v>
      </c>
      <c r="I52" s="6">
        <v>1900636</v>
      </c>
      <c r="J52" s="6">
        <v>279517267</v>
      </c>
      <c r="K52" s="6">
        <v>0.82</v>
      </c>
      <c r="L52" s="6"/>
      <c r="M52" s="6">
        <v>747400</v>
      </c>
      <c r="N52" s="6">
        <v>0</v>
      </c>
      <c r="O52" s="5">
        <v>0</v>
      </c>
    </row>
    <row r="53" spans="1:15" x14ac:dyDescent="0.25">
      <c r="A53" s="4" t="s">
        <v>334</v>
      </c>
      <c r="B53" s="34" t="s">
        <v>72</v>
      </c>
      <c r="C53" s="7" t="s">
        <v>336</v>
      </c>
      <c r="D53" s="7" t="s">
        <v>252</v>
      </c>
      <c r="E53" s="6">
        <v>0</v>
      </c>
      <c r="F53" s="6">
        <v>0</v>
      </c>
      <c r="G53" s="6">
        <v>0</v>
      </c>
      <c r="H53" s="6">
        <v>339114000</v>
      </c>
      <c r="I53" s="6">
        <v>747400</v>
      </c>
      <c r="J53" s="6">
        <v>207726704</v>
      </c>
      <c r="K53" s="6">
        <v>0.61</v>
      </c>
      <c r="L53" s="6"/>
      <c r="M53" s="6">
        <v>1153236</v>
      </c>
      <c r="N53" s="6">
        <v>0</v>
      </c>
      <c r="O53" s="5">
        <v>0</v>
      </c>
    </row>
    <row r="54" spans="1:15" x14ac:dyDescent="0.25">
      <c r="A54" s="4" t="s">
        <v>334</v>
      </c>
      <c r="B54" s="34" t="s">
        <v>72</v>
      </c>
      <c r="C54" s="7" t="s">
        <v>336</v>
      </c>
      <c r="D54" s="7" t="s">
        <v>249</v>
      </c>
      <c r="E54" s="6">
        <v>0</v>
      </c>
      <c r="F54" s="6">
        <v>0</v>
      </c>
      <c r="G54" s="6">
        <v>0</v>
      </c>
      <c r="H54" s="6">
        <v>0</v>
      </c>
      <c r="I54" s="6">
        <v>1153236</v>
      </c>
      <c r="J54" s="6">
        <v>71790563</v>
      </c>
      <c r="K54" s="6">
        <v>0</v>
      </c>
      <c r="L54" s="6"/>
      <c r="M54" s="6">
        <v>11749100</v>
      </c>
      <c r="N54" s="6">
        <v>0</v>
      </c>
      <c r="O54" s="5">
        <v>0</v>
      </c>
    </row>
    <row r="55" spans="1:15" x14ac:dyDescent="0.25">
      <c r="A55" s="4" t="s">
        <v>334</v>
      </c>
      <c r="B55" s="4" t="s">
        <v>69</v>
      </c>
      <c r="C55" s="7" t="s">
        <v>68</v>
      </c>
      <c r="D55" s="7" t="s">
        <v>67</v>
      </c>
      <c r="E55" s="6">
        <v>0</v>
      </c>
      <c r="F55" s="6">
        <v>0</v>
      </c>
      <c r="G55" s="6">
        <v>0</v>
      </c>
      <c r="H55" s="6">
        <v>0</v>
      </c>
      <c r="I55" s="6">
        <v>11749100</v>
      </c>
      <c r="J55" s="6">
        <v>40262700</v>
      </c>
      <c r="K55" s="6">
        <v>0</v>
      </c>
      <c r="L55" s="6"/>
      <c r="M55" s="6">
        <v>11749100</v>
      </c>
      <c r="N55" s="6">
        <v>0</v>
      </c>
      <c r="O55" s="5">
        <v>0</v>
      </c>
    </row>
    <row r="56" spans="1:15" x14ac:dyDescent="0.25">
      <c r="A56" s="4" t="s">
        <v>334</v>
      </c>
      <c r="B56" s="34" t="s">
        <v>69</v>
      </c>
      <c r="C56" s="7" t="s">
        <v>335</v>
      </c>
      <c r="D56" s="7" t="s">
        <v>246</v>
      </c>
      <c r="E56" s="6">
        <v>0</v>
      </c>
      <c r="F56" s="6">
        <v>0</v>
      </c>
      <c r="G56" s="6">
        <v>0</v>
      </c>
      <c r="H56" s="6">
        <v>0</v>
      </c>
      <c r="I56" s="6">
        <v>11749100</v>
      </c>
      <c r="J56" s="6">
        <v>40155300</v>
      </c>
      <c r="K56" s="6">
        <v>0</v>
      </c>
      <c r="L56" s="6"/>
      <c r="M56" s="6">
        <v>0</v>
      </c>
      <c r="N56" s="6">
        <v>0</v>
      </c>
      <c r="O56" s="5">
        <v>0</v>
      </c>
    </row>
    <row r="57" spans="1:15" x14ac:dyDescent="0.25">
      <c r="A57" s="4" t="s">
        <v>334</v>
      </c>
      <c r="B57" s="34" t="s">
        <v>69</v>
      </c>
      <c r="C57" s="7" t="s">
        <v>335</v>
      </c>
      <c r="D57" s="7" t="s">
        <v>243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107400</v>
      </c>
      <c r="K57" s="6">
        <v>0</v>
      </c>
      <c r="L57" s="6"/>
      <c r="M57" s="6">
        <v>0</v>
      </c>
      <c r="N57" s="6">
        <v>0</v>
      </c>
      <c r="O57" s="5">
        <v>0</v>
      </c>
    </row>
    <row r="58" spans="1:15" x14ac:dyDescent="0.25">
      <c r="A58" s="4" t="s">
        <v>334</v>
      </c>
      <c r="B58" s="4" t="s">
        <v>66</v>
      </c>
      <c r="C58" s="7" t="s">
        <v>65</v>
      </c>
      <c r="D58" s="7" t="s">
        <v>64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/>
      <c r="M58" s="6">
        <v>0</v>
      </c>
      <c r="N58" s="6">
        <v>0</v>
      </c>
      <c r="O58" s="5">
        <v>0</v>
      </c>
    </row>
    <row r="59" spans="1:15" x14ac:dyDescent="0.25">
      <c r="A59" s="4" t="s">
        <v>334</v>
      </c>
      <c r="B59" s="4" t="s">
        <v>242</v>
      </c>
      <c r="C59" s="7" t="s">
        <v>241</v>
      </c>
      <c r="D59" s="7" t="s">
        <v>240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/>
      <c r="M59" s="6">
        <v>0</v>
      </c>
      <c r="N59" s="6">
        <v>0</v>
      </c>
      <c r="O59" s="5">
        <v>0</v>
      </c>
    </row>
    <row r="60" spans="1:15" x14ac:dyDescent="0.25">
      <c r="A60" s="4" t="s">
        <v>334</v>
      </c>
      <c r="B60" s="4" t="s">
        <v>239</v>
      </c>
      <c r="C60" s="7" t="s">
        <v>238</v>
      </c>
      <c r="D60" s="7" t="s">
        <v>237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/>
      <c r="M60" s="6">
        <v>7730000</v>
      </c>
      <c r="N60" s="6">
        <v>0</v>
      </c>
      <c r="O60" s="5">
        <v>0</v>
      </c>
    </row>
    <row r="61" spans="1:15" x14ac:dyDescent="0.25">
      <c r="A61" s="4" t="s">
        <v>334</v>
      </c>
      <c r="B61" s="4" t="s">
        <v>63</v>
      </c>
      <c r="C61" s="7" t="s">
        <v>62</v>
      </c>
      <c r="D61" s="7" t="s">
        <v>61</v>
      </c>
      <c r="E61" s="6">
        <v>0</v>
      </c>
      <c r="F61" s="6">
        <v>0</v>
      </c>
      <c r="G61" s="6">
        <v>0</v>
      </c>
      <c r="H61" s="6">
        <v>0</v>
      </c>
      <c r="I61" s="6">
        <v>7730000</v>
      </c>
      <c r="J61" s="6">
        <v>56965078</v>
      </c>
      <c r="K61" s="6">
        <v>0</v>
      </c>
      <c r="L61" s="6"/>
      <c r="M61" s="6">
        <v>7730000</v>
      </c>
      <c r="N61" s="6">
        <v>0</v>
      </c>
      <c r="O61" s="5">
        <v>0</v>
      </c>
    </row>
    <row r="62" spans="1:15" x14ac:dyDescent="0.25">
      <c r="A62" s="4" t="s">
        <v>334</v>
      </c>
      <c r="B62" s="4" t="s">
        <v>236</v>
      </c>
      <c r="C62" s="7" t="s">
        <v>235</v>
      </c>
      <c r="D62" s="7" t="s">
        <v>234</v>
      </c>
      <c r="E62" s="6">
        <v>0</v>
      </c>
      <c r="F62" s="6">
        <v>0</v>
      </c>
      <c r="G62" s="6">
        <v>0</v>
      </c>
      <c r="H62" s="6">
        <v>0</v>
      </c>
      <c r="I62" s="6">
        <v>7730000</v>
      </c>
      <c r="J62" s="6">
        <v>35306031</v>
      </c>
      <c r="K62" s="6">
        <v>0</v>
      </c>
      <c r="L62" s="6"/>
      <c r="M62" s="6">
        <v>0</v>
      </c>
      <c r="N62" s="6">
        <v>0</v>
      </c>
      <c r="O62" s="5">
        <v>0</v>
      </c>
    </row>
    <row r="63" spans="1:15" x14ac:dyDescent="0.25">
      <c r="A63" s="4" t="s">
        <v>334</v>
      </c>
      <c r="B63" s="4" t="s">
        <v>233</v>
      </c>
      <c r="C63" s="7" t="s">
        <v>232</v>
      </c>
      <c r="D63" s="7" t="s">
        <v>231</v>
      </c>
      <c r="E63" s="6">
        <v>119393000</v>
      </c>
      <c r="F63" s="6">
        <v>0</v>
      </c>
      <c r="G63" s="6">
        <v>0</v>
      </c>
      <c r="H63" s="6">
        <v>0</v>
      </c>
      <c r="I63" s="6">
        <v>0</v>
      </c>
      <c r="J63" s="6">
        <v>21659047</v>
      </c>
      <c r="K63" s="6">
        <v>0</v>
      </c>
      <c r="L63" s="6"/>
      <c r="M63" s="6">
        <v>0</v>
      </c>
      <c r="N63" s="6">
        <v>0</v>
      </c>
      <c r="O63" s="5">
        <v>0</v>
      </c>
    </row>
    <row r="64" spans="1:15" x14ac:dyDescent="0.25">
      <c r="A64" s="4" t="s">
        <v>334</v>
      </c>
      <c r="B64" s="4" t="s">
        <v>60</v>
      </c>
      <c r="C64" s="7" t="s">
        <v>59</v>
      </c>
      <c r="D64" s="7" t="s">
        <v>58</v>
      </c>
      <c r="E64" s="6">
        <v>119393000</v>
      </c>
      <c r="F64" s="6">
        <v>0</v>
      </c>
      <c r="G64" s="6">
        <v>0</v>
      </c>
      <c r="H64" s="6">
        <v>119393000</v>
      </c>
      <c r="I64" s="6">
        <v>0</v>
      </c>
      <c r="J64" s="6">
        <v>96397063</v>
      </c>
      <c r="K64" s="6">
        <v>0.81</v>
      </c>
      <c r="L64" s="6"/>
      <c r="M64" s="6">
        <v>0</v>
      </c>
      <c r="N64" s="6">
        <v>0</v>
      </c>
      <c r="O64" s="5">
        <v>0</v>
      </c>
    </row>
    <row r="65" spans="1:15" x14ac:dyDescent="0.25">
      <c r="A65" s="4" t="s">
        <v>334</v>
      </c>
      <c r="B65" s="4" t="s">
        <v>230</v>
      </c>
      <c r="C65" s="7" t="s">
        <v>229</v>
      </c>
      <c r="D65" s="7" t="s">
        <v>228</v>
      </c>
      <c r="E65" s="6">
        <v>0</v>
      </c>
      <c r="F65" s="6">
        <v>0</v>
      </c>
      <c r="G65" s="6">
        <v>0</v>
      </c>
      <c r="H65" s="6">
        <v>119393000</v>
      </c>
      <c r="I65" s="6">
        <v>0</v>
      </c>
      <c r="J65" s="6">
        <v>95195416</v>
      </c>
      <c r="K65" s="6">
        <v>0.8</v>
      </c>
      <c r="L65" s="6"/>
      <c r="M65" s="6">
        <v>0</v>
      </c>
      <c r="N65" s="6">
        <v>0</v>
      </c>
      <c r="O65" s="5">
        <v>0</v>
      </c>
    </row>
    <row r="66" spans="1:15" x14ac:dyDescent="0.25">
      <c r="A66" s="4" t="s">
        <v>334</v>
      </c>
      <c r="B66" s="4" t="s">
        <v>227</v>
      </c>
      <c r="C66" s="7" t="s">
        <v>226</v>
      </c>
      <c r="D66" s="7" t="s">
        <v>225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1201647</v>
      </c>
      <c r="K66" s="6">
        <v>0</v>
      </c>
      <c r="L66" s="6"/>
      <c r="M66" s="6">
        <v>0</v>
      </c>
      <c r="N66" s="6">
        <v>0</v>
      </c>
      <c r="O66" s="5">
        <v>0</v>
      </c>
    </row>
    <row r="67" spans="1:15" x14ac:dyDescent="0.25">
      <c r="A67" s="4" t="s">
        <v>334</v>
      </c>
      <c r="B67" s="4" t="s">
        <v>57</v>
      </c>
      <c r="C67" s="7" t="s">
        <v>56</v>
      </c>
      <c r="D67" s="7" t="s">
        <v>55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1192771313</v>
      </c>
      <c r="K67" s="6">
        <v>0</v>
      </c>
      <c r="L67" s="6"/>
      <c r="M67" s="6">
        <v>0</v>
      </c>
      <c r="N67" s="6">
        <v>0</v>
      </c>
      <c r="O67" s="5">
        <v>0</v>
      </c>
    </row>
    <row r="68" spans="1:15" x14ac:dyDescent="0.25">
      <c r="A68" s="4" t="s">
        <v>334</v>
      </c>
      <c r="B68" s="4" t="s">
        <v>54</v>
      </c>
      <c r="C68" s="7" t="s">
        <v>53</v>
      </c>
      <c r="D68" s="7" t="s">
        <v>52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8771313</v>
      </c>
      <c r="K68" s="6">
        <v>0</v>
      </c>
      <c r="L68" s="6"/>
      <c r="M68" s="6">
        <v>0</v>
      </c>
      <c r="N68" s="6">
        <v>0</v>
      </c>
      <c r="O68" s="5">
        <v>0</v>
      </c>
    </row>
    <row r="69" spans="1:15" x14ac:dyDescent="0.25">
      <c r="A69" s="4" t="s">
        <v>334</v>
      </c>
      <c r="B69" s="4" t="s">
        <v>51</v>
      </c>
      <c r="C69" s="7" t="s">
        <v>50</v>
      </c>
      <c r="D69" s="7" t="s">
        <v>49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/>
      <c r="M69" s="6">
        <v>0</v>
      </c>
      <c r="N69" s="6">
        <v>0</v>
      </c>
      <c r="O69" s="5">
        <v>0</v>
      </c>
    </row>
    <row r="70" spans="1:15" x14ac:dyDescent="0.25">
      <c r="A70" s="4" t="s">
        <v>334</v>
      </c>
      <c r="B70" s="4" t="s">
        <v>48</v>
      </c>
      <c r="C70" s="7" t="s">
        <v>47</v>
      </c>
      <c r="D70" s="7" t="s">
        <v>46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/>
      <c r="M70" s="6">
        <v>0</v>
      </c>
      <c r="N70" s="6">
        <v>0</v>
      </c>
      <c r="O70" s="5">
        <v>0</v>
      </c>
    </row>
    <row r="71" spans="1:15" x14ac:dyDescent="0.25">
      <c r="A71" s="4" t="s">
        <v>334</v>
      </c>
      <c r="B71" s="4" t="s">
        <v>45</v>
      </c>
      <c r="C71" s="7" t="s">
        <v>44</v>
      </c>
      <c r="D71" s="7" t="s">
        <v>43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8771313</v>
      </c>
      <c r="K71" s="6">
        <v>0</v>
      </c>
      <c r="L71" s="6"/>
      <c r="M71" s="6">
        <v>0</v>
      </c>
      <c r="N71" s="6">
        <v>0</v>
      </c>
      <c r="O71" s="5">
        <v>0</v>
      </c>
    </row>
    <row r="72" spans="1:15" x14ac:dyDescent="0.25">
      <c r="A72" s="4" t="s">
        <v>334</v>
      </c>
      <c r="B72" s="4" t="s">
        <v>42</v>
      </c>
      <c r="C72" s="7" t="s">
        <v>41</v>
      </c>
      <c r="D72" s="7" t="s">
        <v>40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/>
      <c r="M72" s="6">
        <v>0</v>
      </c>
      <c r="N72" s="6">
        <v>0</v>
      </c>
      <c r="O72" s="5">
        <v>0</v>
      </c>
    </row>
    <row r="73" spans="1:15" x14ac:dyDescent="0.25">
      <c r="A73" s="4" t="s">
        <v>334</v>
      </c>
      <c r="B73" s="4" t="s">
        <v>39</v>
      </c>
      <c r="C73" s="7" t="s">
        <v>38</v>
      </c>
      <c r="D73" s="7" t="s">
        <v>37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/>
      <c r="M73" s="6">
        <v>0</v>
      </c>
      <c r="N73" s="6">
        <v>0</v>
      </c>
      <c r="O73" s="5">
        <v>0</v>
      </c>
    </row>
    <row r="74" spans="1:15" ht="21" x14ac:dyDescent="0.25">
      <c r="A74" s="4" t="s">
        <v>334</v>
      </c>
      <c r="B74" s="4" t="s">
        <v>36</v>
      </c>
      <c r="C74" s="7" t="s">
        <v>35</v>
      </c>
      <c r="D74" s="7" t="s">
        <v>34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/>
      <c r="M74" s="6">
        <v>0</v>
      </c>
      <c r="N74" s="6">
        <v>0</v>
      </c>
      <c r="O74" s="5">
        <v>0</v>
      </c>
    </row>
    <row r="75" spans="1:15" x14ac:dyDescent="0.25">
      <c r="A75" s="4" t="s">
        <v>334</v>
      </c>
      <c r="B75" s="4" t="s">
        <v>33</v>
      </c>
      <c r="C75" s="7" t="s">
        <v>32</v>
      </c>
      <c r="D75" s="7" t="s">
        <v>31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/>
      <c r="M75" s="6">
        <v>0</v>
      </c>
      <c r="N75" s="6">
        <v>0</v>
      </c>
      <c r="O75" s="5">
        <v>0</v>
      </c>
    </row>
    <row r="76" spans="1:15" x14ac:dyDescent="0.25">
      <c r="A76" s="4" t="s">
        <v>334</v>
      </c>
      <c r="B76" s="4" t="s">
        <v>30</v>
      </c>
      <c r="C76" s="7" t="s">
        <v>29</v>
      </c>
      <c r="D76" s="7" t="s">
        <v>28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1184000000</v>
      </c>
      <c r="K76" s="6">
        <v>0</v>
      </c>
      <c r="L76" s="6"/>
      <c r="M76" s="6">
        <v>236800</v>
      </c>
      <c r="N76" s="6">
        <v>0</v>
      </c>
      <c r="O76" s="5">
        <v>0</v>
      </c>
    </row>
    <row r="77" spans="1:15" x14ac:dyDescent="0.25">
      <c r="A77" s="4" t="s">
        <v>334</v>
      </c>
      <c r="B77" s="4" t="s">
        <v>27</v>
      </c>
      <c r="C77" s="7" t="s">
        <v>26</v>
      </c>
      <c r="D77" s="7" t="s">
        <v>25</v>
      </c>
      <c r="E77" s="6">
        <v>0</v>
      </c>
      <c r="F77" s="6">
        <v>0</v>
      </c>
      <c r="G77" s="6">
        <v>0</v>
      </c>
      <c r="H77" s="6">
        <v>0</v>
      </c>
      <c r="I77" s="6">
        <v>236800</v>
      </c>
      <c r="J77" s="6">
        <v>3292175</v>
      </c>
      <c r="K77" s="6">
        <v>0</v>
      </c>
      <c r="L77" s="6"/>
      <c r="M77" s="6">
        <v>0</v>
      </c>
      <c r="N77" s="6">
        <v>0</v>
      </c>
      <c r="O77" s="5">
        <v>0</v>
      </c>
    </row>
    <row r="78" spans="1:15" x14ac:dyDescent="0.25">
      <c r="A78" s="4" t="s">
        <v>334</v>
      </c>
      <c r="B78" s="4" t="s">
        <v>24</v>
      </c>
      <c r="C78" s="7" t="s">
        <v>23</v>
      </c>
      <c r="D78" s="7" t="s">
        <v>22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/>
      <c r="M78" s="6">
        <v>0</v>
      </c>
      <c r="N78" s="6">
        <v>0</v>
      </c>
      <c r="O78" s="5">
        <v>0</v>
      </c>
    </row>
    <row r="79" spans="1:15" x14ac:dyDescent="0.25">
      <c r="A79" s="4" t="s">
        <v>334</v>
      </c>
      <c r="B79" s="4" t="s">
        <v>204</v>
      </c>
      <c r="C79" s="7" t="s">
        <v>203</v>
      </c>
      <c r="D79" s="7" t="s">
        <v>202</v>
      </c>
      <c r="E79" s="6">
        <v>21000000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/>
      <c r="M79" s="6">
        <v>3585272</v>
      </c>
      <c r="N79" s="6">
        <v>0</v>
      </c>
      <c r="O79" s="5">
        <v>0</v>
      </c>
    </row>
    <row r="80" spans="1:15" x14ac:dyDescent="0.25">
      <c r="A80" s="4" t="s">
        <v>334</v>
      </c>
      <c r="B80" s="4" t="s">
        <v>21</v>
      </c>
      <c r="C80" s="7" t="s">
        <v>20</v>
      </c>
      <c r="D80" s="7" t="s">
        <v>19</v>
      </c>
      <c r="E80" s="6">
        <v>0</v>
      </c>
      <c r="F80" s="6">
        <v>0</v>
      </c>
      <c r="G80" s="6">
        <v>0</v>
      </c>
      <c r="H80" s="6">
        <v>21000000</v>
      </c>
      <c r="I80" s="6">
        <v>3585272</v>
      </c>
      <c r="J80" s="6">
        <v>94631818</v>
      </c>
      <c r="K80" s="6">
        <v>4.51</v>
      </c>
      <c r="L80" s="6"/>
      <c r="M80" s="6">
        <v>0</v>
      </c>
      <c r="N80" s="6">
        <v>0</v>
      </c>
      <c r="O80" s="5">
        <v>0</v>
      </c>
    </row>
    <row r="81" spans="1:15" x14ac:dyDescent="0.25">
      <c r="A81" s="4" t="s">
        <v>334</v>
      </c>
      <c r="B81" s="4" t="s">
        <v>18</v>
      </c>
      <c r="C81" s="7" t="s">
        <v>17</v>
      </c>
      <c r="D81" s="7" t="s">
        <v>16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/>
      <c r="M81" s="6">
        <v>0</v>
      </c>
      <c r="N81" s="6">
        <v>0</v>
      </c>
      <c r="O81" s="5">
        <v>0</v>
      </c>
    </row>
    <row r="82" spans="1:15" x14ac:dyDescent="0.25">
      <c r="A82" s="4" t="s">
        <v>334</v>
      </c>
      <c r="B82" s="4" t="s">
        <v>15</v>
      </c>
      <c r="C82" s="7" t="s">
        <v>14</v>
      </c>
      <c r="D82" s="7" t="s">
        <v>13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/>
      <c r="M82" s="6">
        <v>0</v>
      </c>
      <c r="N82" s="6">
        <v>0</v>
      </c>
      <c r="O82" s="5">
        <v>0</v>
      </c>
    </row>
    <row r="83" spans="1:15" x14ac:dyDescent="0.25">
      <c r="A83" s="4" t="s">
        <v>334</v>
      </c>
      <c r="B83" s="4" t="s">
        <v>12</v>
      </c>
      <c r="C83" s="7" t="s">
        <v>11</v>
      </c>
      <c r="D83" s="7" t="s">
        <v>10</v>
      </c>
      <c r="E83" s="6">
        <v>21000000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/>
      <c r="M83" s="6">
        <v>3585272</v>
      </c>
      <c r="N83" s="6">
        <v>0</v>
      </c>
      <c r="O83" s="5">
        <v>0</v>
      </c>
    </row>
    <row r="84" spans="1:15" x14ac:dyDescent="0.25">
      <c r="A84" s="4" t="s">
        <v>334</v>
      </c>
      <c r="B84" s="4" t="s">
        <v>9</v>
      </c>
      <c r="C84" s="7" t="s">
        <v>8</v>
      </c>
      <c r="D84" s="7" t="s">
        <v>7</v>
      </c>
      <c r="E84" s="6">
        <v>0</v>
      </c>
      <c r="F84" s="6">
        <v>0</v>
      </c>
      <c r="G84" s="6">
        <v>0</v>
      </c>
      <c r="H84" s="6">
        <v>21000000</v>
      </c>
      <c r="I84" s="6">
        <v>3585272</v>
      </c>
      <c r="J84" s="6">
        <v>94175418</v>
      </c>
      <c r="K84" s="6">
        <v>4.4800000000000004</v>
      </c>
      <c r="L84" s="6"/>
      <c r="M84" s="6">
        <v>0</v>
      </c>
      <c r="N84" s="6">
        <v>0</v>
      </c>
      <c r="O84" s="5">
        <v>0</v>
      </c>
    </row>
    <row r="85" spans="1:15" x14ac:dyDescent="0.25">
      <c r="A85" s="4" t="s">
        <v>334</v>
      </c>
      <c r="B85" s="4" t="s">
        <v>300</v>
      </c>
      <c r="C85" s="7" t="s">
        <v>299</v>
      </c>
      <c r="D85" s="7" t="s">
        <v>298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/>
      <c r="M85" s="6">
        <v>0</v>
      </c>
      <c r="N85" s="6">
        <v>0</v>
      </c>
      <c r="O85" s="5">
        <v>0</v>
      </c>
    </row>
    <row r="86" spans="1:15" x14ac:dyDescent="0.25">
      <c r="A86" s="4" t="s">
        <v>334</v>
      </c>
      <c r="B86" s="4" t="s">
        <v>297</v>
      </c>
      <c r="C86" s="7" t="s">
        <v>296</v>
      </c>
      <c r="D86" s="7" t="s">
        <v>295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/>
      <c r="M86" s="6">
        <v>0</v>
      </c>
      <c r="N86" s="6">
        <v>0</v>
      </c>
      <c r="O86" s="5">
        <v>0</v>
      </c>
    </row>
    <row r="87" spans="1:15" x14ac:dyDescent="0.25">
      <c r="A87" s="4" t="s">
        <v>334</v>
      </c>
      <c r="B87" s="4" t="s">
        <v>6</v>
      </c>
      <c r="C87" s="7" t="s">
        <v>5</v>
      </c>
      <c r="D87" s="7" t="s">
        <v>4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/>
      <c r="M87" s="6">
        <v>0</v>
      </c>
      <c r="N87" s="6">
        <v>0</v>
      </c>
      <c r="O87" s="5">
        <v>0</v>
      </c>
    </row>
    <row r="88" spans="1:15" x14ac:dyDescent="0.25">
      <c r="A88" s="4" t="s">
        <v>334</v>
      </c>
      <c r="B88" s="4" t="s">
        <v>294</v>
      </c>
      <c r="C88" s="7" t="s">
        <v>293</v>
      </c>
      <c r="D88" s="7" t="s">
        <v>292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/>
      <c r="M88" s="6">
        <v>0</v>
      </c>
      <c r="N88" s="6">
        <v>0</v>
      </c>
      <c r="O88" s="5">
        <v>0</v>
      </c>
    </row>
    <row r="89" spans="1:15" ht="15.75" thickBot="1" x14ac:dyDescent="0.3">
      <c r="A89" s="4" t="s">
        <v>334</v>
      </c>
      <c r="B89" s="4" t="s">
        <v>2</v>
      </c>
      <c r="C89" s="3" t="s">
        <v>1</v>
      </c>
      <c r="D89" s="3" t="s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456400</v>
      </c>
      <c r="K89" s="2">
        <v>0</v>
      </c>
      <c r="L89" s="2"/>
      <c r="M89" s="2">
        <v>4453559386</v>
      </c>
      <c r="N89" s="2">
        <v>0</v>
      </c>
      <c r="O89" s="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2ES_401 01</vt:lpstr>
      <vt:lpstr>2ES_402 01</vt:lpstr>
      <vt:lpstr>2ES_403 01</vt:lpstr>
      <vt:lpstr>2ES_404 01</vt:lpstr>
      <vt:lpstr>2ES_405 01</vt:lpstr>
      <vt:lpstr>2ES_406 01</vt:lpstr>
      <vt:lpstr>2ES_407 01</vt:lpstr>
      <vt:lpstr>2ES_408 01</vt:lpstr>
      <vt:lpstr>2ES_409 01</vt:lpstr>
      <vt:lpstr>2ES_410 01</vt:lpstr>
      <vt:lpstr>2ES_411 01</vt:lpstr>
      <vt:lpstr>2ES_412 01</vt:lpstr>
      <vt:lpstr>2ES_413 01</vt:lpstr>
      <vt:lpstr>2ES_414 01</vt:lpstr>
      <vt:lpstr>2ES_415 01</vt:lpstr>
      <vt:lpstr>2ES_416 01</vt:lpstr>
      <vt:lpstr>2ES_417 01</vt:lpstr>
      <vt:lpstr>2ES_418 01</vt:lpstr>
      <vt:lpstr>2ES_419 01</vt:lpstr>
      <vt:lpstr>2ES_420 01</vt:lpstr>
      <vt:lpstr>2ES_421 01</vt:lpstr>
      <vt:lpstr>2ES_422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ESCOBAR ALVAREZ</dc:creator>
  <cp:lastModifiedBy>LUIS ROBERTO ESCOBAR ALVAREZ</cp:lastModifiedBy>
  <dcterms:created xsi:type="dcterms:W3CDTF">2015-11-13T14:09:34Z</dcterms:created>
  <dcterms:modified xsi:type="dcterms:W3CDTF">2015-11-13T14:10:24Z</dcterms:modified>
</cp:coreProperties>
</file>